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10.0.10.245\Strateji_ve_Is_Gelistirme\Yatırımcı İlişkileri\ALARK\Earnings Release\2Q26\"/>
    </mc:Choice>
  </mc:AlternateContent>
  <xr:revisionPtr revIDLastSave="0" documentId="13_ncr:1_{63EFAC59-96BD-492F-ABD9-B9C19F909277}" xr6:coauthVersionLast="47" xr6:coauthVersionMax="47" xr10:uidLastSave="{00000000-0000-0000-0000-000000000000}"/>
  <bookViews>
    <workbookView xWindow="-108" yWindow="-108" windowWidth="23256" windowHeight="13896" tabRatio="763" xr2:uid="{00000000-000D-0000-FFFF-FFFF00000000}"/>
  </bookViews>
  <sheets>
    <sheet name="Kombine (Alarko Payıyla)-TMS-29" sheetId="1" r:id="rId1"/>
    <sheet name="Konsolide K&amp;Z-TMS-29" sheetId="3" r:id="rId2"/>
    <sheet name="Konsolide Bilanço-TMS-29" sheetId="4" r:id="rId3"/>
  </sheets>
  <definedNames>
    <definedName name="_xlnm.Print_Area" localSheetId="0">'Kombine (Alarko Payıyla)-TMS-29'!$A$1:$C$69</definedName>
    <definedName name="_xlnm.Print_Area" localSheetId="2">'Konsolide Bilanço-TMS-29'!$A$1:$D$34</definedName>
    <definedName name="_xlnm.Print_Area" localSheetId="1">'Konsolide K&amp;Z-TMS-29'!$A$1:$G$34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4" i="3" l="1"/>
  <c r="A17" i="3"/>
</calcChain>
</file>

<file path=xl/sharedStrings.xml><?xml version="1.0" encoding="utf-8"?>
<sst xmlns="http://schemas.openxmlformats.org/spreadsheetml/2006/main" count="157" uniqueCount="65">
  <si>
    <t>Holding</t>
  </si>
  <si>
    <t>mn TL</t>
  </si>
  <si>
    <t xml:space="preserve">mn TL </t>
  </si>
  <si>
    <t>ALTEK</t>
  </si>
  <si>
    <t>Combined (100%) - Excluding TAS-29 - Unaudited</t>
  </si>
  <si>
    <t>FAVÖK</t>
  </si>
  <si>
    <t>Satış Geliri*</t>
  </si>
  <si>
    <t>Tarım</t>
  </si>
  <si>
    <t>Turizm</t>
  </si>
  <si>
    <t>Sanayi &amp; Ticaret</t>
  </si>
  <si>
    <t>Elektrik Dağıtım</t>
  </si>
  <si>
    <t>Elektrik Üretim</t>
  </si>
  <si>
    <t>CENAL İthal Kömür Termik Santrali</t>
  </si>
  <si>
    <t>Diğer</t>
  </si>
  <si>
    <t>Taahhüt</t>
  </si>
  <si>
    <t>Arazi Geliştirme</t>
  </si>
  <si>
    <t>FAVÖK*</t>
  </si>
  <si>
    <t>FAVÖK Marjı*</t>
  </si>
  <si>
    <t>Net Kar*</t>
  </si>
  <si>
    <t>Net Nakit*</t>
  </si>
  <si>
    <t>USD/TL Kuru</t>
  </si>
  <si>
    <t>* Eliminasyon Sonrası, İştiraklerde Alarko Holding Payıyla</t>
  </si>
  <si>
    <t>Değişim</t>
  </si>
  <si>
    <t>Satiş Geliri</t>
  </si>
  <si>
    <t>Sanayi&amp;Ticaret</t>
  </si>
  <si>
    <t>Enerji</t>
  </si>
  <si>
    <t>Taahhüt ve İş Geliştirme</t>
  </si>
  <si>
    <t>Eliminasyon</t>
  </si>
  <si>
    <t>Net Kar</t>
  </si>
  <si>
    <t>Dönen Varlıklar</t>
  </si>
  <si>
    <t>Nakit ve Nakit Benzerleri</t>
  </si>
  <si>
    <t>Finansal Yatırımlar</t>
  </si>
  <si>
    <t>Ticari Alacaklar</t>
  </si>
  <si>
    <t>Stok</t>
  </si>
  <si>
    <t>Duran Varlıklar</t>
  </si>
  <si>
    <t>Özkaynak Yöntemiyle Değerlenen Varlıklar</t>
  </si>
  <si>
    <t>Yatırım Amaçlı Gayrimenkuller</t>
  </si>
  <si>
    <t>Maddi Duran Varlıklar</t>
  </si>
  <si>
    <t>Toplam Varlıklar</t>
  </si>
  <si>
    <t>Kısa Vadeli Yükümlülükler</t>
  </si>
  <si>
    <t>Kısa Vadeli Borçlanmalar</t>
  </si>
  <si>
    <t>Uzun Vadeli Borçlanmaların Kısa Vadeli Kısımları</t>
  </si>
  <si>
    <t>Ticari Borçlar</t>
  </si>
  <si>
    <t>Müşteri Sözleşmelerinden Doğan Yükümlülükler</t>
  </si>
  <si>
    <t>Uzun Vadeli Yükümlülükler</t>
  </si>
  <si>
    <t>Uzun Vadeli Borçlanmalar</t>
  </si>
  <si>
    <t>Diğer Borçlar</t>
  </si>
  <si>
    <t>Eetelenmiş Vergi Yükümlülüğü</t>
  </si>
  <si>
    <t>Özkaynaklar</t>
  </si>
  <si>
    <t>Toplam Yükümlülükler ve Özkaynak</t>
  </si>
  <si>
    <t>* Bütün Değerler Cari Döneme Taşınmıştır</t>
  </si>
  <si>
    <t>1YY 2025</t>
  </si>
  <si>
    <t>2Ç 2025</t>
  </si>
  <si>
    <t>-</t>
  </si>
  <si>
    <t>Kombine (Alarko Payıyla) - TMS-29 Eliminasyon Sonrası</t>
  </si>
  <si>
    <t>2Ç 2026</t>
  </si>
  <si>
    <t>1YY 2026</t>
  </si>
  <si>
    <t>2Ç26/2Ç25</t>
  </si>
  <si>
    <t>1YY2026/1YY2025</t>
  </si>
  <si>
    <t>Konsolide K&amp;Z</t>
  </si>
  <si>
    <t>2Ç 2026/2Ç 2025</t>
  </si>
  <si>
    <t>1YY 2026/1YY 2025</t>
  </si>
  <si>
    <t>Konsolide Bilanço</t>
  </si>
  <si>
    <t>YS 2025</t>
  </si>
  <si>
    <t>2Ç 2026/YS25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</si>
</sst>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  <numFmt numFmtId="166" formatCode="_-* #,##0.00\ _T_L_-;\-* #,##0.00\ _T_L_-;_-* &quot;-&quot;??\ _T_L_-;_-@_-"/>
    <numFmt numFmtId="167" formatCode="_-* #,##0.0000_-;\-* #,##0.00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name val="Arial Tur"/>
      <charset val="16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93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2" fillId="2" borderId="1" xfId="0" applyFont="1" applyFill="1" applyBorder="1"/>
    <xf numFmtId="0" fontId="4" fillId="2" borderId="0" xfId="0" applyFont="1" applyFill="1"/>
    <xf numFmtId="0" fontId="5" fillId="2" borderId="0" xfId="0" applyFont="1" applyFill="1" applyAlignment="1">
      <alignment horizontal="right"/>
    </xf>
    <xf numFmtId="0" fontId="5" fillId="2" borderId="0" xfId="0" applyFont="1" applyFill="1"/>
    <xf numFmtId="0" fontId="4" fillId="2" borderId="4" xfId="0" applyFont="1" applyFill="1" applyBorder="1"/>
    <xf numFmtId="0" fontId="4" fillId="2" borderId="6" xfId="0" applyFont="1" applyFill="1" applyBorder="1"/>
    <xf numFmtId="0" fontId="3" fillId="2" borderId="0" xfId="0" applyFont="1" applyFill="1" applyAlignment="1">
      <alignment horizontal="center"/>
    </xf>
    <xf numFmtId="164" fontId="3" fillId="2" borderId="0" xfId="1" applyNumberFormat="1" applyFont="1" applyFill="1" applyBorder="1" applyAlignment="1">
      <alignment horizontal="center"/>
    </xf>
    <xf numFmtId="164" fontId="3" fillId="2" borderId="3" xfId="1" applyNumberFormat="1" applyFont="1" applyFill="1" applyBorder="1" applyAlignment="1">
      <alignment horizontal="center"/>
    </xf>
    <xf numFmtId="9" fontId="2" fillId="2" borderId="0" xfId="2" applyFont="1" applyFill="1" applyBorder="1" applyAlignment="1">
      <alignment horizontal="center"/>
    </xf>
    <xf numFmtId="9" fontId="3" fillId="2" borderId="0" xfId="2" applyFont="1" applyFill="1" applyBorder="1" applyAlignment="1">
      <alignment horizontal="center"/>
    </xf>
    <xf numFmtId="9" fontId="3" fillId="2" borderId="3" xfId="2" applyFont="1" applyFill="1" applyBorder="1" applyAlignment="1">
      <alignment horizontal="center"/>
    </xf>
    <xf numFmtId="165" fontId="2" fillId="2" borderId="0" xfId="0" applyNumberFormat="1" applyFont="1" applyFill="1" applyAlignment="1">
      <alignment horizontal="center"/>
    </xf>
    <xf numFmtId="165" fontId="3" fillId="2" borderId="3" xfId="1" applyNumberFormat="1" applyFont="1" applyFill="1" applyBorder="1" applyAlignment="1">
      <alignment horizontal="center"/>
    </xf>
    <xf numFmtId="165" fontId="3" fillId="2" borderId="0" xfId="1" applyNumberFormat="1" applyFont="1" applyFill="1" applyBorder="1" applyAlignment="1">
      <alignment horizontal="center"/>
    </xf>
    <xf numFmtId="165" fontId="2" fillId="2" borderId="3" xfId="0" applyNumberFormat="1" applyFont="1" applyFill="1" applyBorder="1" applyAlignment="1">
      <alignment horizontal="center"/>
    </xf>
    <xf numFmtId="165" fontId="3" fillId="2" borderId="3" xfId="0" applyNumberFormat="1" applyFont="1" applyFill="1" applyBorder="1" applyAlignment="1">
      <alignment horizontal="center"/>
    </xf>
    <xf numFmtId="165" fontId="3" fillId="2" borderId="0" xfId="0" applyNumberFormat="1" applyFont="1" applyFill="1" applyAlignment="1">
      <alignment horizontal="center"/>
    </xf>
    <xf numFmtId="9" fontId="3" fillId="2" borderId="2" xfId="2" applyFont="1" applyFill="1" applyBorder="1" applyAlignment="1">
      <alignment horizontal="center"/>
    </xf>
    <xf numFmtId="9" fontId="2" fillId="2" borderId="2" xfId="2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7" xfId="0" applyFont="1" applyFill="1" applyBorder="1"/>
    <xf numFmtId="9" fontId="3" fillId="2" borderId="8" xfId="2" applyFont="1" applyFill="1" applyBorder="1" applyAlignment="1">
      <alignment horizontal="center"/>
    </xf>
    <xf numFmtId="9" fontId="2" fillId="2" borderId="8" xfId="2" applyFont="1" applyFill="1" applyBorder="1" applyAlignment="1">
      <alignment horizontal="center"/>
    </xf>
    <xf numFmtId="43" fontId="3" fillId="2" borderId="0" xfId="1" applyFont="1" applyFill="1" applyBorder="1" applyAlignment="1">
      <alignment horizontal="center"/>
    </xf>
    <xf numFmtId="43" fontId="3" fillId="2" borderId="0" xfId="0" applyNumberFormat="1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right" vertical="center"/>
    </xf>
    <xf numFmtId="0" fontId="2" fillId="2" borderId="7" xfId="0" applyFont="1" applyFill="1" applyBorder="1" applyAlignment="1">
      <alignment horizontal="center" vertical="center"/>
    </xf>
    <xf numFmtId="165" fontId="2" fillId="2" borderId="2" xfId="0" applyNumberFormat="1" applyFont="1" applyFill="1" applyBorder="1" applyAlignment="1">
      <alignment horizontal="center"/>
    </xf>
    <xf numFmtId="165" fontId="3" fillId="2" borderId="2" xfId="1" applyNumberFormat="1" applyFont="1" applyFill="1" applyBorder="1" applyAlignment="1">
      <alignment horizontal="center"/>
    </xf>
    <xf numFmtId="165" fontId="2" fillId="2" borderId="2" xfId="1" applyNumberFormat="1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165" fontId="2" fillId="2" borderId="5" xfId="0" applyNumberFormat="1" applyFont="1" applyFill="1" applyBorder="1" applyAlignment="1">
      <alignment horizontal="center"/>
    </xf>
    <xf numFmtId="165" fontId="2" fillId="2" borderId="7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right"/>
    </xf>
    <xf numFmtId="165" fontId="2" fillId="2" borderId="10" xfId="0" applyNumberFormat="1" applyFont="1" applyFill="1" applyBorder="1" applyAlignment="1">
      <alignment horizontal="center"/>
    </xf>
    <xf numFmtId="164" fontId="3" fillId="2" borderId="10" xfId="0" applyNumberFormat="1" applyFont="1" applyFill="1" applyBorder="1" applyAlignment="1">
      <alignment horizontal="center"/>
    </xf>
    <xf numFmtId="165" fontId="3" fillId="2" borderId="10" xfId="1" applyNumberFormat="1" applyFont="1" applyFill="1" applyBorder="1" applyAlignment="1">
      <alignment horizontal="center"/>
    </xf>
    <xf numFmtId="165" fontId="2" fillId="2" borderId="3" xfId="1" applyNumberFormat="1" applyFont="1" applyFill="1" applyBorder="1" applyAlignment="1">
      <alignment horizontal="center"/>
    </xf>
    <xf numFmtId="165" fontId="2" fillId="2" borderId="10" xfId="1" applyNumberFormat="1" applyFont="1" applyFill="1" applyBorder="1" applyAlignment="1">
      <alignment horizontal="center"/>
    </xf>
    <xf numFmtId="165" fontId="3" fillId="2" borderId="10" xfId="0" applyNumberFormat="1" applyFont="1" applyFill="1" applyBorder="1" applyAlignment="1">
      <alignment horizontal="center"/>
    </xf>
    <xf numFmtId="0" fontId="3" fillId="2" borderId="0" xfId="2" applyNumberFormat="1" applyFont="1" applyFill="1" applyBorder="1" applyAlignment="1">
      <alignment horizontal="center"/>
    </xf>
    <xf numFmtId="164" fontId="3" fillId="2" borderId="10" xfId="1" applyNumberFormat="1" applyFont="1" applyFill="1" applyBorder="1" applyAlignment="1">
      <alignment horizontal="center"/>
    </xf>
    <xf numFmtId="165" fontId="2" fillId="2" borderId="3" xfId="2" applyNumberFormat="1" applyFont="1" applyFill="1" applyBorder="1" applyAlignment="1">
      <alignment horizontal="center"/>
    </xf>
    <xf numFmtId="165" fontId="2" fillId="2" borderId="10" xfId="2" applyNumberFormat="1" applyFont="1" applyFill="1" applyBorder="1" applyAlignment="1">
      <alignment horizontal="center"/>
    </xf>
    <xf numFmtId="0" fontId="2" fillId="2" borderId="7" xfId="0" applyFont="1" applyFill="1" applyBorder="1" applyAlignment="1">
      <alignment horizontal="right"/>
    </xf>
    <xf numFmtId="0" fontId="3" fillId="2" borderId="3" xfId="0" applyFont="1" applyFill="1" applyBorder="1" applyAlignment="1">
      <alignment horizontal="right"/>
    </xf>
    <xf numFmtId="165" fontId="7" fillId="2" borderId="9" xfId="0" applyNumberFormat="1" applyFont="1" applyFill="1" applyBorder="1" applyAlignment="1">
      <alignment horizontal="center" vertical="center"/>
    </xf>
    <xf numFmtId="165" fontId="7" fillId="2" borderId="0" xfId="0" applyNumberFormat="1" applyFont="1" applyFill="1" applyAlignment="1">
      <alignment horizontal="center" vertical="center"/>
    </xf>
    <xf numFmtId="165" fontId="0" fillId="2" borderId="3" xfId="1" applyNumberFormat="1" applyFont="1" applyFill="1" applyBorder="1" applyAlignment="1">
      <alignment horizontal="center" vertical="center"/>
    </xf>
    <xf numFmtId="165" fontId="0" fillId="2" borderId="0" xfId="1" applyNumberFormat="1" applyFont="1" applyFill="1" applyBorder="1" applyAlignment="1">
      <alignment horizontal="center" vertical="center"/>
    </xf>
    <xf numFmtId="165" fontId="7" fillId="2" borderId="3" xfId="0" applyNumberFormat="1" applyFont="1" applyFill="1" applyBorder="1" applyAlignment="1">
      <alignment horizontal="center" vertical="center"/>
    </xf>
    <xf numFmtId="164" fontId="0" fillId="2" borderId="3" xfId="1" applyNumberFormat="1" applyFont="1" applyFill="1" applyBorder="1" applyAlignment="1">
      <alignment horizontal="center" vertical="center"/>
    </xf>
    <xf numFmtId="164" fontId="0" fillId="2" borderId="0" xfId="1" applyNumberFormat="1" applyFont="1" applyFill="1" applyBorder="1" applyAlignment="1">
      <alignment horizontal="center" vertical="center"/>
    </xf>
    <xf numFmtId="9" fontId="7" fillId="2" borderId="3" xfId="2" applyFont="1" applyFill="1" applyBorder="1" applyAlignment="1">
      <alignment horizontal="right" vertical="center"/>
    </xf>
    <xf numFmtId="9" fontId="7" fillId="2" borderId="10" xfId="2" applyFont="1" applyFill="1" applyBorder="1" applyAlignment="1">
      <alignment horizontal="right" vertical="center"/>
    </xf>
    <xf numFmtId="9" fontId="0" fillId="2" borderId="3" xfId="2" applyFont="1" applyFill="1" applyBorder="1" applyAlignment="1">
      <alignment horizontal="right" vertical="center"/>
    </xf>
    <xf numFmtId="9" fontId="0" fillId="2" borderId="10" xfId="2" applyFont="1" applyFill="1" applyBorder="1" applyAlignment="1">
      <alignment horizontal="right" vertical="center"/>
    </xf>
    <xf numFmtId="165" fontId="0" fillId="2" borderId="3" xfId="0" applyNumberFormat="1" applyFill="1" applyBorder="1" applyAlignment="1">
      <alignment horizontal="center" vertical="center"/>
    </xf>
    <xf numFmtId="165" fontId="0" fillId="2" borderId="0" xfId="0" applyNumberFormat="1" applyFill="1" applyAlignment="1">
      <alignment horizontal="center" vertical="center"/>
    </xf>
    <xf numFmtId="9" fontId="0" fillId="2" borderId="3" xfId="2" applyFont="1" applyFill="1" applyBorder="1" applyAlignment="1">
      <alignment horizontal="center" vertical="center"/>
    </xf>
    <xf numFmtId="43" fontId="0" fillId="2" borderId="3" xfId="1" applyFont="1" applyFill="1" applyBorder="1" applyAlignment="1">
      <alignment horizontal="center" vertical="center"/>
    </xf>
    <xf numFmtId="167" fontId="0" fillId="2" borderId="3" xfId="1" applyNumberFormat="1" applyFont="1" applyFill="1" applyBorder="1" applyAlignment="1">
      <alignment horizontal="center" vertical="center"/>
    </xf>
    <xf numFmtId="167" fontId="0" fillId="2" borderId="0" xfId="1" applyNumberFormat="1" applyFont="1" applyFill="1" applyBorder="1" applyAlignment="1">
      <alignment horizontal="center" vertical="center"/>
    </xf>
    <xf numFmtId="9" fontId="3" fillId="2" borderId="10" xfId="2" applyFont="1" applyFill="1" applyBorder="1" applyAlignment="1">
      <alignment horizontal="center"/>
    </xf>
    <xf numFmtId="0" fontId="3" fillId="2" borderId="10" xfId="0" applyFont="1" applyFill="1" applyBorder="1" applyAlignment="1">
      <alignment horizontal="right"/>
    </xf>
    <xf numFmtId="0" fontId="3" fillId="2" borderId="0" xfId="0" applyFont="1" applyFill="1" applyAlignment="1">
      <alignment horizontal="right"/>
    </xf>
    <xf numFmtId="0" fontId="2" fillId="2" borderId="0" xfId="2" applyNumberFormat="1" applyFont="1" applyFill="1" applyBorder="1" applyAlignment="1">
      <alignment horizontal="center"/>
    </xf>
    <xf numFmtId="165" fontId="2" fillId="2" borderId="11" xfId="0" applyNumberFormat="1" applyFont="1" applyFill="1" applyBorder="1" applyAlignment="1">
      <alignment horizontal="center"/>
    </xf>
    <xf numFmtId="9" fontId="7" fillId="2" borderId="0" xfId="2" applyFont="1" applyFill="1" applyBorder="1" applyAlignment="1">
      <alignment horizontal="right" vertical="center"/>
    </xf>
    <xf numFmtId="9" fontId="0" fillId="2" borderId="0" xfId="2" applyFont="1" applyFill="1" applyBorder="1" applyAlignment="1">
      <alignment horizontal="right" vertical="center"/>
    </xf>
    <xf numFmtId="165" fontId="7" fillId="2" borderId="11" xfId="0" applyNumberFormat="1" applyFont="1" applyFill="1" applyBorder="1" applyAlignment="1">
      <alignment horizontal="center" vertical="center"/>
    </xf>
    <xf numFmtId="165" fontId="0" fillId="2" borderId="10" xfId="1" applyNumberFormat="1" applyFont="1" applyFill="1" applyBorder="1" applyAlignment="1">
      <alignment horizontal="center" vertical="center"/>
    </xf>
    <xf numFmtId="165" fontId="7" fillId="2" borderId="10" xfId="0" applyNumberFormat="1" applyFont="1" applyFill="1" applyBorder="1" applyAlignment="1">
      <alignment horizontal="center" vertical="center"/>
    </xf>
    <xf numFmtId="164" fontId="0" fillId="2" borderId="10" xfId="1" applyNumberFormat="1" applyFont="1" applyFill="1" applyBorder="1" applyAlignment="1">
      <alignment horizontal="center" vertical="center"/>
    </xf>
    <xf numFmtId="165" fontId="0" fillId="2" borderId="10" xfId="0" applyNumberFormat="1" applyFill="1" applyBorder="1" applyAlignment="1">
      <alignment horizontal="center" vertical="center"/>
    </xf>
    <xf numFmtId="0" fontId="3" fillId="2" borderId="10" xfId="0" applyFont="1" applyFill="1" applyBorder="1"/>
    <xf numFmtId="167" fontId="0" fillId="2" borderId="10" xfId="1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vertical="center"/>
    </xf>
    <xf numFmtId="9" fontId="0" fillId="2" borderId="0" xfId="2" applyFont="1" applyFill="1" applyBorder="1" applyAlignment="1">
      <alignment horizontal="center" vertical="center"/>
    </xf>
    <xf numFmtId="9" fontId="7" fillId="2" borderId="5" xfId="2" applyFont="1" applyFill="1" applyBorder="1" applyAlignment="1">
      <alignment horizontal="center" vertical="center"/>
    </xf>
    <xf numFmtId="9" fontId="0" fillId="2" borderId="0" xfId="2" applyFont="1" applyFill="1" applyBorder="1" applyAlignment="1">
      <alignment horizontal="center"/>
    </xf>
    <xf numFmtId="9" fontId="7" fillId="2" borderId="0" xfId="2" applyFont="1" applyFill="1" applyBorder="1" applyAlignment="1">
      <alignment horizontal="center"/>
    </xf>
    <xf numFmtId="167" fontId="3" fillId="2" borderId="0" xfId="0" applyNumberFormat="1" applyFont="1" applyFill="1" applyAlignment="1">
      <alignment horizontal="center"/>
    </xf>
    <xf numFmtId="9" fontId="2" fillId="2" borderId="0" xfId="2" applyFont="1" applyFill="1" applyAlignment="1">
      <alignment horizontal="center"/>
    </xf>
    <xf numFmtId="9" fontId="3" fillId="2" borderId="0" xfId="2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</cellXfs>
  <cellStyles count="6">
    <cellStyle name="Comma 2" xfId="4" xr:uid="{00000000-0005-0000-0000-000001000000}"/>
    <cellStyle name="Normal" xfId="0" builtinId="0"/>
    <cellStyle name="Normal 2" xfId="3" xr:uid="{00000000-0005-0000-0000-000003000000}"/>
    <cellStyle name="Virgül" xfId="1" builtinId="3"/>
    <cellStyle name="Yüzde" xfId="2" builtinId="5"/>
    <cellStyle name="Yüzde 2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480060</xdr:colOff>
      <xdr:row>1</xdr:row>
      <xdr:rowOff>22860</xdr:rowOff>
    </xdr:from>
    <xdr:to>
      <xdr:col>0</xdr:col>
      <xdr:colOff>2895600</xdr:colOff>
      <xdr:row>4</xdr:row>
      <xdr:rowOff>113769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1C8187-9DB0-48AA-8312-8B1D73C597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" y="198120"/>
          <a:ext cx="2415540" cy="61668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30480</xdr:rowOff>
    </xdr:from>
    <xdr:to>
      <xdr:col>0</xdr:col>
      <xdr:colOff>2415540</xdr:colOff>
      <xdr:row>4</xdr:row>
      <xdr:rowOff>113769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2669DDF-4587-4DAF-B78A-E2D54CD44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5740"/>
          <a:ext cx="2415540" cy="61668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670560</xdr:colOff>
      <xdr:row>1</xdr:row>
      <xdr:rowOff>15240</xdr:rowOff>
    </xdr:from>
    <xdr:to>
      <xdr:col>0</xdr:col>
      <xdr:colOff>3086100</xdr:colOff>
      <xdr:row>4</xdr:row>
      <xdr:rowOff>106149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9AEFA24-5DDB-F159-0F03-15530B5441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190500"/>
          <a:ext cx="2415540" cy="6166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70"/>
  <sheetViews>
    <sheetView tabSelected="1" zoomScale="90" zoomScaleNormal="9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14" sqref="B14"/>
    </sheetView>
  </sheetViews>
  <sheetFormatPr defaultRowHeight="13.8" outlineLevelRow="1" x14ac:dyDescent="0.3"/>
  <cols>
    <col min="1" max="1" width="47.77734375" style="1" bestFit="1" customWidth="1"/>
    <col min="2" max="2" width="10.5546875" style="9" customWidth="1"/>
    <col min="3" max="5" width="13.88671875" style="9" customWidth="1"/>
    <col min="6" max="6" width="10.44140625" style="2" bestFit="1" customWidth="1"/>
    <col min="7" max="7" width="12.21875" style="2" customWidth="1"/>
    <col min="8" max="16384" width="8.88671875" style="2"/>
  </cols>
  <sheetData>
    <row r="1" spans="1:51" x14ac:dyDescent="0.3">
      <c r="B1" s="28"/>
      <c r="C1" s="28"/>
      <c r="D1" s="28"/>
      <c r="E1" s="28"/>
    </row>
    <row r="2" spans="1:51" x14ac:dyDescent="0.3">
      <c r="B2" s="91" t="s">
        <v>54</v>
      </c>
      <c r="C2" s="91"/>
      <c r="D2" s="91"/>
      <c r="E2" s="91"/>
      <c r="F2" s="91"/>
    </row>
    <row r="3" spans="1:51" x14ac:dyDescent="0.3">
      <c r="B3" s="27"/>
      <c r="C3" s="27"/>
      <c r="D3" s="27"/>
      <c r="E3" s="27"/>
      <c r="G3" s="91" t="s">
        <v>4</v>
      </c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</row>
    <row r="4" spans="1:51" x14ac:dyDescent="0.3">
      <c r="B4" s="2"/>
      <c r="C4" s="2"/>
      <c r="D4" s="2"/>
      <c r="E4" s="2"/>
      <c r="F4" s="92" t="s">
        <v>22</v>
      </c>
      <c r="G4" s="92"/>
    </row>
    <row r="5" spans="1:51" ht="25.8" customHeight="1" thickBot="1" x14ac:dyDescent="0.35">
      <c r="A5" s="24" t="s">
        <v>1</v>
      </c>
      <c r="B5" s="31" t="s">
        <v>55</v>
      </c>
      <c r="C5" s="31" t="s">
        <v>52</v>
      </c>
      <c r="D5" s="31" t="s">
        <v>56</v>
      </c>
      <c r="E5" s="31" t="s">
        <v>51</v>
      </c>
      <c r="F5" s="32" t="s">
        <v>57</v>
      </c>
      <c r="G5" s="83" t="s">
        <v>58</v>
      </c>
    </row>
    <row r="6" spans="1:51" ht="14.4" x14ac:dyDescent="0.3">
      <c r="A6" s="4" t="s">
        <v>6</v>
      </c>
      <c r="B6" s="52">
        <v>18314.60692089278</v>
      </c>
      <c r="C6" s="76">
        <v>16021.21496971637</v>
      </c>
      <c r="D6" s="53">
        <v>32276.887012160005</v>
      </c>
      <c r="E6" s="76">
        <v>27305.053602359396</v>
      </c>
      <c r="F6" s="85">
        <v>0.14314719298826128</v>
      </c>
      <c r="G6" s="85">
        <v>0.18208473355170418</v>
      </c>
    </row>
    <row r="7" spans="1:51" ht="14.4" x14ac:dyDescent="0.3">
      <c r="A7" s="1" t="s">
        <v>0</v>
      </c>
      <c r="B7" s="54">
        <v>244.68375238710973</v>
      </c>
      <c r="C7" s="77">
        <v>88.339244642747431</v>
      </c>
      <c r="D7" s="55">
        <v>434.20939300999993</v>
      </c>
      <c r="E7" s="77">
        <v>159.83922029004378</v>
      </c>
      <c r="F7" s="86">
        <v>1.7698193863512737</v>
      </c>
      <c r="G7" s="86">
        <v>1.716538482996131</v>
      </c>
    </row>
    <row r="8" spans="1:51" ht="14.4" x14ac:dyDescent="0.3">
      <c r="A8" s="1" t="s">
        <v>7</v>
      </c>
      <c r="B8" s="54">
        <v>1036.9080351228708</v>
      </c>
      <c r="C8" s="77">
        <v>649.196143964783</v>
      </c>
      <c r="D8" s="55">
        <v>1834.3386957399998</v>
      </c>
      <c r="E8" s="77">
        <v>1170.3323617757781</v>
      </c>
      <c r="F8" s="86">
        <v>0.59721841351405214</v>
      </c>
      <c r="G8" s="86">
        <v>0.56736560967749905</v>
      </c>
    </row>
    <row r="9" spans="1:51" ht="14.4" x14ac:dyDescent="0.3">
      <c r="A9" s="1" t="s">
        <v>8</v>
      </c>
      <c r="B9" s="54">
        <v>923.1478633892084</v>
      </c>
      <c r="C9" s="77">
        <v>955.52647992987625</v>
      </c>
      <c r="D9" s="55">
        <v>985.47559319999993</v>
      </c>
      <c r="E9" s="77">
        <v>1016.1099512964837</v>
      </c>
      <c r="F9" s="86">
        <v>-3.3885629776627457E-2</v>
      </c>
      <c r="G9" s="86">
        <v>-3.0148664578470541E-2</v>
      </c>
    </row>
    <row r="10" spans="1:51" ht="14.4" x14ac:dyDescent="0.3">
      <c r="A10" s="1" t="s">
        <v>9</v>
      </c>
      <c r="B10" s="54">
        <v>854.49599727613258</v>
      </c>
      <c r="C10" s="77">
        <v>1117.4957154383292</v>
      </c>
      <c r="D10" s="55">
        <v>1613.5412764599998</v>
      </c>
      <c r="E10" s="77">
        <v>1834.4865609735459</v>
      </c>
      <c r="F10" s="86">
        <v>-0.23534740628427109</v>
      </c>
      <c r="G10" s="86">
        <v>-0.12043984906397587</v>
      </c>
    </row>
    <row r="11" spans="1:51" ht="14.4" x14ac:dyDescent="0.3">
      <c r="A11" s="1" t="s">
        <v>10</v>
      </c>
      <c r="B11" s="54">
        <v>11916.123775715774</v>
      </c>
      <c r="C11" s="77">
        <v>9712.517004674839</v>
      </c>
      <c r="D11" s="55">
        <v>19807.558009505003</v>
      </c>
      <c r="E11" s="77">
        <v>14536.839617943069</v>
      </c>
      <c r="F11" s="86">
        <v>0.22688318280218134</v>
      </c>
      <c r="G11" s="86">
        <v>0.36257663495552328</v>
      </c>
    </row>
    <row r="12" spans="1:51" ht="14.4" x14ac:dyDescent="0.3">
      <c r="A12" s="1" t="s">
        <v>11</v>
      </c>
      <c r="B12" s="54">
        <v>2323.6385449970894</v>
      </c>
      <c r="C12" s="77">
        <v>2130.1791921463555</v>
      </c>
      <c r="D12" s="55">
        <v>5488.6628872250003</v>
      </c>
      <c r="E12" s="77">
        <v>5988.2983852864945</v>
      </c>
      <c r="F12" s="86">
        <v>9.0818346909024905E-2</v>
      </c>
      <c r="G12" s="86">
        <v>-8.3435304307667768E-2</v>
      </c>
    </row>
    <row r="13" spans="1:51" ht="14.4" outlineLevel="1" x14ac:dyDescent="0.3">
      <c r="A13" s="5" t="s">
        <v>12</v>
      </c>
      <c r="B13" s="54">
        <v>2000.6165336967911</v>
      </c>
      <c r="C13" s="77">
        <v>1886.2809761470135</v>
      </c>
      <c r="D13" s="55">
        <v>4886.1455671350004</v>
      </c>
      <c r="E13" s="77">
        <v>5625.4283083627624</v>
      </c>
      <c r="F13" s="86">
        <v>6.0614276979733761E-2</v>
      </c>
      <c r="G13" s="86">
        <v>-0.131418036228236</v>
      </c>
    </row>
    <row r="14" spans="1:51" ht="14.4" outlineLevel="1" x14ac:dyDescent="0.3">
      <c r="A14" s="5" t="s">
        <v>3</v>
      </c>
      <c r="B14" s="54">
        <v>323.02196927270961</v>
      </c>
      <c r="C14" s="77">
        <v>243.89129903087121</v>
      </c>
      <c r="D14" s="55">
        <v>602.51723912</v>
      </c>
      <c r="E14" s="77">
        <v>362.86313459320701</v>
      </c>
      <c r="F14" s="86">
        <v>0.32445056693811059</v>
      </c>
      <c r="G14" s="86">
        <v>0.6604531617560454</v>
      </c>
    </row>
    <row r="15" spans="1:51" ht="14.4" outlineLevel="1" x14ac:dyDescent="0.3">
      <c r="A15" s="5" t="s">
        <v>13</v>
      </c>
      <c r="B15" s="54">
        <v>4.2027588733617449E-5</v>
      </c>
      <c r="C15" s="77">
        <v>6.9169684708185741E-3</v>
      </c>
      <c r="D15" s="55">
        <v>8.0969999885383004E-5</v>
      </c>
      <c r="E15" s="77">
        <v>6.9423305250779777E-3</v>
      </c>
      <c r="F15" s="86" t="s">
        <v>53</v>
      </c>
      <c r="G15" s="86">
        <v>-0.98833676967800754</v>
      </c>
    </row>
    <row r="16" spans="1:51" ht="14.4" x14ac:dyDescent="0.3">
      <c r="A16" s="1" t="s">
        <v>14</v>
      </c>
      <c r="B16" s="54">
        <v>1019.1189322720062</v>
      </c>
      <c r="C16" s="77">
        <v>1291.6312097000296</v>
      </c>
      <c r="D16" s="55">
        <v>2016.5204531000004</v>
      </c>
      <c r="E16" s="77">
        <v>2473.1027892773559</v>
      </c>
      <c r="F16" s="86">
        <v>-0.21098303864251777</v>
      </c>
      <c r="G16" s="86">
        <v>-0.18461923141931735</v>
      </c>
    </row>
    <row r="17" spans="1:7" ht="14.4" x14ac:dyDescent="0.3">
      <c r="A17" s="1" t="s">
        <v>15</v>
      </c>
      <c r="B17" s="54">
        <v>-3.5099802674134821</v>
      </c>
      <c r="C17" s="77">
        <v>76.329979219407733</v>
      </c>
      <c r="D17" s="55">
        <v>96.580703919999991</v>
      </c>
      <c r="E17" s="77">
        <v>126.0447155166266</v>
      </c>
      <c r="F17" s="86">
        <v>-1.0459842948119267</v>
      </c>
      <c r="G17" s="86">
        <v>-0.23375840451430907</v>
      </c>
    </row>
    <row r="18" spans="1:7" ht="14.4" x14ac:dyDescent="0.3">
      <c r="B18" s="54"/>
      <c r="C18" s="77"/>
      <c r="D18" s="55"/>
      <c r="E18" s="77"/>
      <c r="F18" s="86"/>
      <c r="G18" s="86"/>
    </row>
    <row r="19" spans="1:7" ht="14.4" x14ac:dyDescent="0.3">
      <c r="A19" s="4" t="s">
        <v>16</v>
      </c>
      <c r="B19" s="56">
        <v>2958.9785971836218</v>
      </c>
      <c r="C19" s="78">
        <v>2661.0611167475981</v>
      </c>
      <c r="D19" s="53">
        <v>7584.5060759248518</v>
      </c>
      <c r="E19" s="78">
        <v>5130.3678161902735</v>
      </c>
      <c r="F19" s="87">
        <v>0.11195439238920768</v>
      </c>
      <c r="G19" s="86">
        <v>0.47835522669346942</v>
      </c>
    </row>
    <row r="20" spans="1:7" ht="14.4" x14ac:dyDescent="0.3">
      <c r="A20" s="1" t="s">
        <v>0</v>
      </c>
      <c r="B20" s="54">
        <v>-186.98311003127969</v>
      </c>
      <c r="C20" s="77">
        <v>-146.19241491944874</v>
      </c>
      <c r="D20" s="55">
        <v>-65.732522153293132</v>
      </c>
      <c r="E20" s="77">
        <v>-76.220739721718616</v>
      </c>
      <c r="F20" s="86">
        <v>0.27902059853314842</v>
      </c>
      <c r="G20" s="86">
        <v>-0.13760319837773671</v>
      </c>
    </row>
    <row r="21" spans="1:7" ht="14.4" x14ac:dyDescent="0.3">
      <c r="A21" s="1" t="s">
        <v>7</v>
      </c>
      <c r="B21" s="54">
        <v>-158.46764188545012</v>
      </c>
      <c r="C21" s="77">
        <v>-10.891743330917</v>
      </c>
      <c r="D21" s="55">
        <v>-211.51125033216928</v>
      </c>
      <c r="E21" s="77">
        <v>39.902355384620641</v>
      </c>
      <c r="F21" s="86">
        <v>13.549336783913027</v>
      </c>
      <c r="G21" s="86">
        <v>-6.3007209297146147</v>
      </c>
    </row>
    <row r="22" spans="1:7" ht="14.4" x14ac:dyDescent="0.3">
      <c r="A22" s="1" t="s">
        <v>8</v>
      </c>
      <c r="B22" s="54">
        <v>107.13687967116716</v>
      </c>
      <c r="C22" s="77">
        <v>139.96057826691717</v>
      </c>
      <c r="D22" s="55">
        <v>-151.17301605567062</v>
      </c>
      <c r="E22" s="77">
        <v>-107.77839617633495</v>
      </c>
      <c r="F22" s="86">
        <v>-0.23452102729350199</v>
      </c>
      <c r="G22" s="86">
        <v>0.40262818355858854</v>
      </c>
    </row>
    <row r="23" spans="1:7" ht="14.4" x14ac:dyDescent="0.3">
      <c r="A23" s="1" t="s">
        <v>9</v>
      </c>
      <c r="B23" s="54">
        <v>44.756348714936266</v>
      </c>
      <c r="C23" s="77">
        <v>129.47816340589557</v>
      </c>
      <c r="D23" s="55">
        <v>-1.1233112504537255</v>
      </c>
      <c r="E23" s="77">
        <v>131.41841178038246</v>
      </c>
      <c r="F23" s="86" t="s">
        <v>53</v>
      </c>
      <c r="G23" s="86">
        <v>-1.0085475941706779</v>
      </c>
    </row>
    <row r="24" spans="1:7" ht="14.4" x14ac:dyDescent="0.3">
      <c r="A24" s="1" t="s">
        <v>10</v>
      </c>
      <c r="B24" s="54">
        <v>900.33689349349595</v>
      </c>
      <c r="C24" s="77">
        <v>1751.4596924243458</v>
      </c>
      <c r="D24" s="55">
        <v>4185.2497969697306</v>
      </c>
      <c r="E24" s="77">
        <v>2295.4158852625487</v>
      </c>
      <c r="F24" s="86">
        <v>-0.48595054891199785</v>
      </c>
      <c r="G24" s="86">
        <v>0.82330784754111064</v>
      </c>
    </row>
    <row r="25" spans="1:7" ht="14.4" x14ac:dyDescent="0.3">
      <c r="A25" s="1" t="s">
        <v>11</v>
      </c>
      <c r="B25" s="54">
        <v>2157.2907550343866</v>
      </c>
      <c r="C25" s="77">
        <v>1043.6142757879243</v>
      </c>
      <c r="D25" s="55">
        <v>3568.4258114047152</v>
      </c>
      <c r="E25" s="77">
        <v>3088.8296336064482</v>
      </c>
      <c r="F25" s="86">
        <v>1.0671341941979868</v>
      </c>
      <c r="G25" s="86">
        <v>0.15526792820823254</v>
      </c>
    </row>
    <row r="26" spans="1:7" ht="14.4" outlineLevel="1" x14ac:dyDescent="0.3">
      <c r="A26" s="5" t="s">
        <v>12</v>
      </c>
      <c r="B26" s="54">
        <v>1857.4827102406002</v>
      </c>
      <c r="C26" s="77">
        <v>392.4299034013136</v>
      </c>
      <c r="D26" s="55">
        <v>3029.3349490914211</v>
      </c>
      <c r="E26" s="77">
        <v>2201.9917363154532</v>
      </c>
      <c r="F26" s="86">
        <v>3.7332853438058935</v>
      </c>
      <c r="G26" s="86">
        <v>0.37572493989479905</v>
      </c>
    </row>
    <row r="27" spans="1:7" ht="13.8" customHeight="1" outlineLevel="1" x14ac:dyDescent="0.3">
      <c r="A27" s="5" t="s">
        <v>3</v>
      </c>
      <c r="B27" s="54">
        <v>287.75336087424489</v>
      </c>
      <c r="C27" s="77">
        <v>7.4229218048954806</v>
      </c>
      <c r="D27" s="55">
        <v>511.27309253864252</v>
      </c>
      <c r="E27" s="77">
        <v>127.7727822130329</v>
      </c>
      <c r="F27" s="86">
        <v>37.76551153812089</v>
      </c>
      <c r="G27" s="86">
        <v>3.0014241193105393</v>
      </c>
    </row>
    <row r="28" spans="1:7" ht="14.4" outlineLevel="1" x14ac:dyDescent="0.3">
      <c r="A28" s="5" t="s">
        <v>13</v>
      </c>
      <c r="B28" s="54">
        <v>12.054683919541503</v>
      </c>
      <c r="C28" s="77">
        <v>643.76145058171517</v>
      </c>
      <c r="D28" s="55">
        <v>27.817769774651595</v>
      </c>
      <c r="E28" s="77">
        <v>759.0651150779621</v>
      </c>
      <c r="F28" s="86">
        <v>-0.98127461048087194</v>
      </c>
      <c r="G28" s="86">
        <v>-0.96335259094103609</v>
      </c>
    </row>
    <row r="29" spans="1:7" ht="14.4" x14ac:dyDescent="0.3">
      <c r="A29" s="1" t="s">
        <v>14</v>
      </c>
      <c r="B29" s="54">
        <v>20.410436702726454</v>
      </c>
      <c r="C29" s="77">
        <v>-327.59294948927334</v>
      </c>
      <c r="D29" s="55">
        <v>204.68998500654595</v>
      </c>
      <c r="E29" s="77">
        <v>-498.83000731842043</v>
      </c>
      <c r="F29" s="86" t="s">
        <v>53</v>
      </c>
      <c r="G29" s="86" t="s">
        <v>53</v>
      </c>
    </row>
    <row r="30" spans="1:7" ht="14.4" x14ac:dyDescent="0.3">
      <c r="A30" s="1" t="s">
        <v>15</v>
      </c>
      <c r="B30" s="54">
        <v>74.498035483639015</v>
      </c>
      <c r="C30" s="77">
        <v>81.225514602154519</v>
      </c>
      <c r="D30" s="55">
        <v>55.680582335446957</v>
      </c>
      <c r="E30" s="77">
        <v>257.6306733727468</v>
      </c>
      <c r="F30" s="86">
        <v>-8.2824702945459183E-2</v>
      </c>
      <c r="G30" s="86">
        <v>-0.78387440592181801</v>
      </c>
    </row>
    <row r="31" spans="1:7" ht="14.4" x14ac:dyDescent="0.3">
      <c r="B31" s="57"/>
      <c r="C31" s="79"/>
      <c r="D31" s="58"/>
      <c r="E31" s="79"/>
      <c r="F31" s="86"/>
      <c r="G31" s="86"/>
    </row>
    <row r="32" spans="1:7" ht="14.4" x14ac:dyDescent="0.3">
      <c r="A32" s="4" t="s">
        <v>17</v>
      </c>
      <c r="B32" s="59">
        <v>0.16156386047292687</v>
      </c>
      <c r="C32" s="60">
        <v>0.16609608708063595</v>
      </c>
      <c r="D32" s="74">
        <v>0.23498257663657163</v>
      </c>
      <c r="E32" s="60">
        <v>0.18789077988651026</v>
      </c>
      <c r="F32" s="86"/>
      <c r="G32" s="86"/>
    </row>
    <row r="33" spans="1:7" ht="14.4" x14ac:dyDescent="0.3">
      <c r="A33" s="1" t="s">
        <v>0</v>
      </c>
      <c r="B33" s="61" t="s">
        <v>53</v>
      </c>
      <c r="C33" s="62" t="s">
        <v>53</v>
      </c>
      <c r="D33" s="75" t="s">
        <v>53</v>
      </c>
      <c r="E33" s="62" t="s">
        <v>53</v>
      </c>
      <c r="F33" s="86"/>
      <c r="G33" s="86"/>
    </row>
    <row r="34" spans="1:7" ht="14.4" x14ac:dyDescent="0.3">
      <c r="A34" s="1" t="s">
        <v>7</v>
      </c>
      <c r="B34" s="61">
        <v>-0.15282709412766016</v>
      </c>
      <c r="C34" s="62" t="s">
        <v>53</v>
      </c>
      <c r="D34" s="75">
        <v>-0.11530654116569376</v>
      </c>
      <c r="E34" s="62">
        <v>3.4094891919484886E-2</v>
      </c>
      <c r="F34" s="86"/>
      <c r="G34" s="86"/>
    </row>
    <row r="35" spans="1:7" ht="14.4" x14ac:dyDescent="0.3">
      <c r="A35" s="1" t="s">
        <v>8</v>
      </c>
      <c r="B35" s="61" t="s">
        <v>53</v>
      </c>
      <c r="C35" s="62">
        <v>0.14647482953815003</v>
      </c>
      <c r="D35" s="75" t="s">
        <v>53</v>
      </c>
      <c r="E35" s="62" t="s">
        <v>53</v>
      </c>
      <c r="F35" s="86"/>
      <c r="G35" s="86"/>
    </row>
    <row r="36" spans="1:7" ht="14.4" x14ac:dyDescent="0.3">
      <c r="A36" s="1" t="s">
        <v>9</v>
      </c>
      <c r="B36" s="61">
        <v>5.2377481998283883E-2</v>
      </c>
      <c r="C36" s="62">
        <v>0.11586457255910708</v>
      </c>
      <c r="D36" s="75">
        <v>-6.9617757341677324E-4</v>
      </c>
      <c r="E36" s="62">
        <v>7.1637707561422445E-2</v>
      </c>
      <c r="F36" s="86"/>
      <c r="G36" s="86"/>
    </row>
    <row r="37" spans="1:7" ht="14.4" x14ac:dyDescent="0.3">
      <c r="A37" s="1" t="s">
        <v>10</v>
      </c>
      <c r="B37" s="61">
        <v>7.555618844177496E-2</v>
      </c>
      <c r="C37" s="62">
        <v>0.18033015453989232</v>
      </c>
      <c r="D37" s="75">
        <v>0.21129559711304974</v>
      </c>
      <c r="E37" s="62">
        <v>0.15790336452699649</v>
      </c>
      <c r="F37" s="86"/>
      <c r="G37" s="86"/>
    </row>
    <row r="38" spans="1:7" ht="14.4" x14ac:dyDescent="0.3">
      <c r="A38" s="1" t="s">
        <v>11</v>
      </c>
      <c r="B38" s="61">
        <v>0.92841064273061835</v>
      </c>
      <c r="C38" s="62">
        <v>0.48991853813781033</v>
      </c>
      <c r="D38" s="75">
        <v>0.65014483212483598</v>
      </c>
      <c r="E38" s="62">
        <v>0.51581090902147342</v>
      </c>
      <c r="F38" s="86"/>
      <c r="G38" s="86"/>
    </row>
    <row r="39" spans="1:7" ht="14.4" outlineLevel="1" x14ac:dyDescent="0.3">
      <c r="A39" s="5" t="s">
        <v>12</v>
      </c>
      <c r="B39" s="61">
        <v>0.92845514317943556</v>
      </c>
      <c r="C39" s="62">
        <v>0.20804424598656837</v>
      </c>
      <c r="D39" s="75">
        <v>0.61998458856142447</v>
      </c>
      <c r="E39" s="62">
        <v>0.39143539222461904</v>
      </c>
      <c r="F39" s="86"/>
      <c r="G39" s="86"/>
    </row>
    <row r="40" spans="1:7" ht="14.4" outlineLevel="1" x14ac:dyDescent="0.3">
      <c r="A40" s="5" t="s">
        <v>3</v>
      </c>
      <c r="B40" s="61">
        <v>0.89081668817179005</v>
      </c>
      <c r="C40" s="62">
        <v>3.0435369504329485E-2</v>
      </c>
      <c r="D40" s="75">
        <v>0.84856176610876211</v>
      </c>
      <c r="E40" s="62">
        <v>0.35212390025863177</v>
      </c>
      <c r="F40" s="86"/>
      <c r="G40" s="86"/>
    </row>
    <row r="41" spans="1:7" ht="14.4" outlineLevel="1" x14ac:dyDescent="0.3">
      <c r="A41" s="5" t="s">
        <v>13</v>
      </c>
      <c r="B41" s="61" t="s">
        <v>53</v>
      </c>
      <c r="C41" s="62" t="s">
        <v>53</v>
      </c>
      <c r="D41" s="75" t="s">
        <v>53</v>
      </c>
      <c r="E41" s="62" t="s">
        <v>53</v>
      </c>
      <c r="F41" s="86"/>
      <c r="G41" s="86"/>
    </row>
    <row r="42" spans="1:7" ht="14.4" x14ac:dyDescent="0.3">
      <c r="A42" s="1" t="s">
        <v>14</v>
      </c>
      <c r="B42" s="61">
        <v>2.0027531680943046E-2</v>
      </c>
      <c r="C42" s="62">
        <v>-0.25362731020207696</v>
      </c>
      <c r="D42" s="75">
        <v>0.10150652560546841</v>
      </c>
      <c r="E42" s="62">
        <v>-0.20170209240036452</v>
      </c>
      <c r="F42" s="86"/>
      <c r="G42" s="86"/>
    </row>
    <row r="43" spans="1:7" ht="14.4" x14ac:dyDescent="0.3">
      <c r="A43" s="1" t="s">
        <v>15</v>
      </c>
      <c r="B43" s="61">
        <v>-21.224630854844349</v>
      </c>
      <c r="C43" s="62">
        <v>1.0641364694817321</v>
      </c>
      <c r="D43" s="75">
        <v>0.5765187048291599</v>
      </c>
      <c r="E43" s="62">
        <v>2.0439625121670622</v>
      </c>
      <c r="F43" s="86"/>
      <c r="G43" s="86"/>
    </row>
    <row r="44" spans="1:7" ht="14.4" x14ac:dyDescent="0.3">
      <c r="B44" s="57"/>
      <c r="C44" s="79"/>
      <c r="D44" s="58"/>
      <c r="E44" s="79"/>
      <c r="F44" s="86"/>
      <c r="G44" s="86"/>
    </row>
    <row r="45" spans="1:7" ht="14.4" x14ac:dyDescent="0.3">
      <c r="A45" s="4" t="s">
        <v>18</v>
      </c>
      <c r="B45" s="56">
        <v>4139.5072451754313</v>
      </c>
      <c r="C45" s="78">
        <v>-846.5486110846964</v>
      </c>
      <c r="D45" s="53">
        <v>4264.3395279999986</v>
      </c>
      <c r="E45" s="78">
        <v>-4131.6749069999996</v>
      </c>
      <c r="F45" s="87">
        <v>-5.8898636073260029</v>
      </c>
      <c r="G45" s="86">
        <v>-2.0321091625033798</v>
      </c>
    </row>
    <row r="46" spans="1:7" ht="14.4" x14ac:dyDescent="0.3">
      <c r="A46" s="1" t="s">
        <v>0</v>
      </c>
      <c r="B46" s="54">
        <v>232.20286893289727</v>
      </c>
      <c r="C46" s="77">
        <v>-109.74989339698524</v>
      </c>
      <c r="D46" s="55">
        <v>85.291678920000152</v>
      </c>
      <c r="E46" s="77">
        <v>-203.57854535089297</v>
      </c>
      <c r="F46" s="86">
        <v>-3.1157457355605573</v>
      </c>
      <c r="G46" s="86">
        <v>-1.4189620216265388</v>
      </c>
    </row>
    <row r="47" spans="1:7" ht="14.4" x14ac:dyDescent="0.3">
      <c r="A47" s="1" t="s">
        <v>7</v>
      </c>
      <c r="B47" s="54">
        <v>69.018728584828622</v>
      </c>
      <c r="C47" s="77">
        <v>-847.86014772496412</v>
      </c>
      <c r="D47" s="55">
        <v>864.77017824000029</v>
      </c>
      <c r="E47" s="77">
        <v>-1013.9185320459724</v>
      </c>
      <c r="F47" s="86">
        <v>-1.0814034351891928</v>
      </c>
      <c r="G47" s="86">
        <v>-1.8528990751308119</v>
      </c>
    </row>
    <row r="48" spans="1:7" ht="14.4" x14ac:dyDescent="0.3">
      <c r="A48" s="1" t="s">
        <v>8</v>
      </c>
      <c r="B48" s="54">
        <v>38.880109551450786</v>
      </c>
      <c r="C48" s="77">
        <v>147.0119485605675</v>
      </c>
      <c r="D48" s="55">
        <v>-341.81597458000027</v>
      </c>
      <c r="E48" s="77">
        <v>-141.16054140424794</v>
      </c>
      <c r="F48" s="86">
        <v>-0.73553095559826176</v>
      </c>
      <c r="G48" s="86">
        <v>1.4214697051998839</v>
      </c>
    </row>
    <row r="49" spans="1:7" ht="14.4" x14ac:dyDescent="0.3">
      <c r="A49" s="1" t="s">
        <v>9</v>
      </c>
      <c r="B49" s="54">
        <v>-86.154324048743007</v>
      </c>
      <c r="C49" s="77">
        <v>-49.893915943180112</v>
      </c>
      <c r="D49" s="55">
        <v>-173.77584814000016</v>
      </c>
      <c r="E49" s="77">
        <v>-200.76963538733921</v>
      </c>
      <c r="F49" s="86">
        <v>0.72675009407673574</v>
      </c>
      <c r="G49" s="86">
        <v>-0.13445154291016514</v>
      </c>
    </row>
    <row r="50" spans="1:7" ht="14.4" x14ac:dyDescent="0.3">
      <c r="A50" s="1" t="s">
        <v>10</v>
      </c>
      <c r="B50" s="54">
        <v>924.14523328043697</v>
      </c>
      <c r="C50" s="77">
        <v>209.86223375202144</v>
      </c>
      <c r="D50" s="55">
        <v>2784.7611480899818</v>
      </c>
      <c r="E50" s="77">
        <v>-978.72743704235279</v>
      </c>
      <c r="F50" s="86">
        <v>3.4035804668525094</v>
      </c>
      <c r="G50" s="86">
        <v>-3.8452877100343064</v>
      </c>
    </row>
    <row r="51" spans="1:7" ht="14.4" x14ac:dyDescent="0.3">
      <c r="A51" s="1" t="s">
        <v>11</v>
      </c>
      <c r="B51" s="54">
        <v>2700.4487685707159</v>
      </c>
      <c r="C51" s="77">
        <v>-40.589970541875601</v>
      </c>
      <c r="D51" s="55">
        <v>622.46325280001679</v>
      </c>
      <c r="E51" s="77">
        <v>-1257.9069970507592</v>
      </c>
      <c r="F51" s="86">
        <v>-67.5299514269106</v>
      </c>
      <c r="G51" s="86">
        <v>-1.4948404407157447</v>
      </c>
    </row>
    <row r="52" spans="1:7" ht="14.4" outlineLevel="1" x14ac:dyDescent="0.3">
      <c r="A52" s="5" t="s">
        <v>12</v>
      </c>
      <c r="B52" s="54">
        <v>-704.44330023425141</v>
      </c>
      <c r="C52" s="77">
        <v>2676.3772165754217</v>
      </c>
      <c r="D52" s="55">
        <v>-1941.6359697089431</v>
      </c>
      <c r="E52" s="77">
        <v>2593.7495737423328</v>
      </c>
      <c r="F52" s="86">
        <v>-1.263207777988645</v>
      </c>
      <c r="G52" s="86">
        <v>-1.7485826655606918</v>
      </c>
    </row>
    <row r="53" spans="1:7" ht="14.4" outlineLevel="1" x14ac:dyDescent="0.3">
      <c r="A53" s="5" t="s">
        <v>3</v>
      </c>
      <c r="B53" s="54">
        <v>588.36210835870236</v>
      </c>
      <c r="C53" s="77">
        <v>453.29111960258388</v>
      </c>
      <c r="D53" s="55">
        <v>525.73258751000003</v>
      </c>
      <c r="E53" s="77">
        <v>332.34328820903289</v>
      </c>
      <c r="F53" s="86">
        <v>0.29797845780552668</v>
      </c>
      <c r="G53" s="86">
        <v>0.58189620841487155</v>
      </c>
    </row>
    <row r="54" spans="1:7" ht="14.4" outlineLevel="1" x14ac:dyDescent="0.3">
      <c r="A54" s="5" t="s">
        <v>13</v>
      </c>
      <c r="B54" s="54">
        <v>2816.5299604462652</v>
      </c>
      <c r="C54" s="77">
        <v>-3170.2583067198811</v>
      </c>
      <c r="D54" s="55">
        <v>2038.3666349989599</v>
      </c>
      <c r="E54" s="77">
        <v>-4183.999859002125</v>
      </c>
      <c r="F54" s="86">
        <v>-1.8884228627289357</v>
      </c>
      <c r="G54" s="86">
        <v>-1.4871813345340565</v>
      </c>
    </row>
    <row r="55" spans="1:7" ht="14.4" x14ac:dyDescent="0.3">
      <c r="A55" s="1" t="s">
        <v>14</v>
      </c>
      <c r="B55" s="54">
        <v>39.781093051357921</v>
      </c>
      <c r="C55" s="77">
        <v>-287.25359367554438</v>
      </c>
      <c r="D55" s="55">
        <v>82.842092830000126</v>
      </c>
      <c r="E55" s="77">
        <v>-468.25291872589781</v>
      </c>
      <c r="F55" s="86">
        <v>-1.138487712346224</v>
      </c>
      <c r="G55" s="86">
        <v>-1.1769174083429335</v>
      </c>
    </row>
    <row r="56" spans="1:7" ht="14.4" x14ac:dyDescent="0.3">
      <c r="A56" s="1" t="s">
        <v>15</v>
      </c>
      <c r="B56" s="54">
        <v>221.18476725248706</v>
      </c>
      <c r="C56" s="77">
        <v>131.92472788526416</v>
      </c>
      <c r="D56" s="55">
        <v>339.80299984000004</v>
      </c>
      <c r="E56" s="77">
        <v>132.63970000746176</v>
      </c>
      <c r="F56" s="86">
        <v>0.67659824506026633</v>
      </c>
      <c r="G56" s="86">
        <v>1.5618498822063391</v>
      </c>
    </row>
    <row r="57" spans="1:7" ht="14.4" x14ac:dyDescent="0.3">
      <c r="B57" s="63"/>
      <c r="C57" s="80"/>
      <c r="D57" s="64"/>
      <c r="E57" s="64"/>
      <c r="F57" s="65"/>
    </row>
    <row r="58" spans="1:7" ht="14.4" x14ac:dyDescent="0.3">
      <c r="A58" s="4" t="s">
        <v>19</v>
      </c>
      <c r="B58" s="56">
        <v>-21020.272851098485</v>
      </c>
      <c r="C58" s="78">
        <v>-17741.876286056278</v>
      </c>
      <c r="D58" s="53">
        <v>-21020.272851098485</v>
      </c>
      <c r="E58" s="53">
        <v>-17741.876286056278</v>
      </c>
      <c r="F58" s="65"/>
    </row>
    <row r="59" spans="1:7" ht="14.4" x14ac:dyDescent="0.3">
      <c r="A59" s="1" t="s">
        <v>0</v>
      </c>
      <c r="B59" s="54">
        <v>3142.386357209999</v>
      </c>
      <c r="C59" s="77">
        <v>4022.3223573882387</v>
      </c>
      <c r="D59" s="55">
        <v>3142.386357209999</v>
      </c>
      <c r="E59" s="55">
        <v>4022.3223573882387</v>
      </c>
      <c r="F59" s="65"/>
    </row>
    <row r="60" spans="1:7" ht="14.4" x14ac:dyDescent="0.3">
      <c r="A60" s="1" t="s">
        <v>7</v>
      </c>
      <c r="B60" s="54">
        <v>-15156.395068310001</v>
      </c>
      <c r="C60" s="77">
        <v>-12979.408919825106</v>
      </c>
      <c r="D60" s="55">
        <v>-15156.395068310001</v>
      </c>
      <c r="E60" s="55">
        <v>-12979.408919825106</v>
      </c>
      <c r="F60" s="65"/>
    </row>
    <row r="61" spans="1:7" ht="14.4" x14ac:dyDescent="0.3">
      <c r="A61" s="1" t="s">
        <v>8</v>
      </c>
      <c r="B61" s="54">
        <v>333.83846124000002</v>
      </c>
      <c r="C61" s="77">
        <v>682.1981714661872</v>
      </c>
      <c r="D61" s="55">
        <v>333.83846124000002</v>
      </c>
      <c r="E61" s="55">
        <v>682.1981714661872</v>
      </c>
      <c r="F61" s="65"/>
    </row>
    <row r="62" spans="1:7" ht="14.4" x14ac:dyDescent="0.3">
      <c r="A62" s="1" t="s">
        <v>9</v>
      </c>
      <c r="B62" s="54">
        <v>-1746.3580953184826</v>
      </c>
      <c r="C62" s="77">
        <v>-1310.3635308152964</v>
      </c>
      <c r="D62" s="55">
        <v>-1746.3580953184826</v>
      </c>
      <c r="E62" s="55">
        <v>-1310.3635308152964</v>
      </c>
      <c r="F62" s="65"/>
    </row>
    <row r="63" spans="1:7" ht="14.4" x14ac:dyDescent="0.3">
      <c r="A63" s="1" t="s">
        <v>10</v>
      </c>
      <c r="B63" s="54">
        <v>2717.0533570999996</v>
      </c>
      <c r="C63" s="77">
        <v>-601.58086533645428</v>
      </c>
      <c r="D63" s="55">
        <v>2717.0533570999996</v>
      </c>
      <c r="E63" s="55">
        <v>-601.58086533645428</v>
      </c>
      <c r="F63" s="66"/>
    </row>
    <row r="64" spans="1:7" ht="14.4" x14ac:dyDescent="0.3">
      <c r="A64" s="1" t="s">
        <v>11</v>
      </c>
      <c r="B64" s="54">
        <v>7867.7822377100001</v>
      </c>
      <c r="C64" s="77">
        <v>6478.996904015934</v>
      </c>
      <c r="D64" s="55">
        <v>7867.7822377100001</v>
      </c>
      <c r="E64" s="55">
        <v>6478.996904015934</v>
      </c>
      <c r="F64" s="65"/>
    </row>
    <row r="65" spans="1:6" ht="14.4" x14ac:dyDescent="0.3">
      <c r="A65" s="1" t="s">
        <v>14</v>
      </c>
      <c r="B65" s="54">
        <v>-11738.123285419999</v>
      </c>
      <c r="C65" s="77">
        <v>-12437.025322069172</v>
      </c>
      <c r="D65" s="55">
        <v>-11738.123285419999</v>
      </c>
      <c r="E65" s="55">
        <v>-12437.025322069172</v>
      </c>
      <c r="F65" s="65"/>
    </row>
    <row r="66" spans="1:6" ht="14.4" x14ac:dyDescent="0.3">
      <c r="A66" s="1" t="s">
        <v>15</v>
      </c>
      <c r="B66" s="54">
        <v>-6440.4568153100008</v>
      </c>
      <c r="C66" s="77">
        <v>-1597.0150808806084</v>
      </c>
      <c r="D66" s="55">
        <v>-6440.4568153100008</v>
      </c>
      <c r="E66" s="77">
        <v>-1597.0150808806084</v>
      </c>
      <c r="F66" s="84"/>
    </row>
    <row r="67" spans="1:6" x14ac:dyDescent="0.3">
      <c r="B67" s="2"/>
      <c r="C67" s="81"/>
      <c r="D67" s="2"/>
      <c r="E67" s="81"/>
    </row>
    <row r="68" spans="1:6" x14ac:dyDescent="0.3">
      <c r="A68" s="6" t="s">
        <v>21</v>
      </c>
      <c r="B68" s="2"/>
      <c r="C68" s="81"/>
      <c r="D68" s="2"/>
      <c r="E68" s="81"/>
    </row>
    <row r="69" spans="1:6" x14ac:dyDescent="0.3">
      <c r="A69" s="6" t="s">
        <v>50</v>
      </c>
      <c r="B69" s="2"/>
      <c r="C69" s="81"/>
      <c r="D69" s="2"/>
      <c r="E69" s="81"/>
    </row>
    <row r="70" spans="1:6" ht="14.4" x14ac:dyDescent="0.3">
      <c r="A70" s="1" t="s">
        <v>20</v>
      </c>
      <c r="B70" s="67">
        <v>46.555100000000003</v>
      </c>
      <c r="C70" s="82">
        <v>39.742400000000004</v>
      </c>
      <c r="D70" s="68">
        <v>46.555100000000003</v>
      </c>
      <c r="E70" s="82">
        <v>39.742400000000004</v>
      </c>
      <c r="F70" s="55"/>
    </row>
  </sheetData>
  <mergeCells count="3">
    <mergeCell ref="G3:AY3"/>
    <mergeCell ref="B2:F2"/>
    <mergeCell ref="F4:G4"/>
  </mergeCells>
  <pageMargins left="0.25" right="0.25" top="0.75" bottom="0.75" header="0.3" footer="0.3"/>
  <pageSetup paperSize="9" scale="4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Q58"/>
  <sheetViews>
    <sheetView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F16" sqref="F16"/>
    </sheetView>
  </sheetViews>
  <sheetFormatPr defaultRowHeight="13.8" x14ac:dyDescent="0.3"/>
  <cols>
    <col min="1" max="1" width="37.33203125" style="1" customWidth="1"/>
    <col min="2" max="4" width="12.5546875" style="9" customWidth="1"/>
    <col min="5" max="5" width="13.5546875" style="9" customWidth="1"/>
    <col min="6" max="6" width="14.77734375" style="9" bestFit="1" customWidth="1"/>
    <col min="7" max="7" width="16.77734375" style="2" bestFit="1" customWidth="1"/>
    <col min="8" max="16384" width="8.88671875" style="2"/>
  </cols>
  <sheetData>
    <row r="2" spans="1:43" x14ac:dyDescent="0.3">
      <c r="B2" s="91" t="s">
        <v>59</v>
      </c>
      <c r="C2" s="91"/>
      <c r="D2" s="91"/>
      <c r="E2" s="91"/>
      <c r="F2" s="91"/>
      <c r="G2" s="91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</row>
    <row r="3" spans="1:43" ht="14.4" customHeight="1" x14ac:dyDescent="0.3">
      <c r="F3" s="92" t="s">
        <v>22</v>
      </c>
      <c r="G3" s="92"/>
    </row>
    <row r="4" spans="1:43" x14ac:dyDescent="0.3">
      <c r="B4" s="23"/>
      <c r="C4" s="23"/>
      <c r="D4" s="23"/>
      <c r="E4" s="23"/>
      <c r="F4" s="92"/>
      <c r="G4" s="92"/>
    </row>
    <row r="5" spans="1:43" ht="25.2" customHeight="1" thickBot="1" x14ac:dyDescent="0.35">
      <c r="A5" s="24" t="s">
        <v>1</v>
      </c>
      <c r="B5" s="50" t="s">
        <v>55</v>
      </c>
      <c r="C5" s="50" t="s">
        <v>52</v>
      </c>
      <c r="D5" s="50" t="s">
        <v>56</v>
      </c>
      <c r="E5" s="50" t="s">
        <v>51</v>
      </c>
      <c r="F5" s="30" t="s">
        <v>60</v>
      </c>
      <c r="G5" s="30" t="s">
        <v>61</v>
      </c>
    </row>
    <row r="6" spans="1:43" x14ac:dyDescent="0.3">
      <c r="A6" s="4" t="s">
        <v>23</v>
      </c>
      <c r="B6" s="18">
        <v>3361.9545571136719</v>
      </c>
      <c r="C6" s="73">
        <v>3034.4866181211241</v>
      </c>
      <c r="D6" s="15">
        <v>5580.0806840000005</v>
      </c>
      <c r="E6" s="40">
        <v>4790.8903313992287</v>
      </c>
      <c r="F6" s="89">
        <v>0.10791543354879174</v>
      </c>
      <c r="G6" s="12">
        <v>0.16472728407671156</v>
      </c>
    </row>
    <row r="7" spans="1:43" x14ac:dyDescent="0.3">
      <c r="A7" s="1" t="s">
        <v>0</v>
      </c>
      <c r="B7" s="19">
        <v>324.35417385587078</v>
      </c>
      <c r="C7" s="45">
        <v>248.74038915593377</v>
      </c>
      <c r="D7" s="20">
        <v>621.76941599999998</v>
      </c>
      <c r="E7" s="41">
        <v>425.08642693088819</v>
      </c>
      <c r="F7" s="90">
        <v>0.30398675887145621</v>
      </c>
      <c r="G7" s="13">
        <v>0.46268941233705663</v>
      </c>
    </row>
    <row r="8" spans="1:43" x14ac:dyDescent="0.3">
      <c r="A8" s="1" t="s">
        <v>7</v>
      </c>
      <c r="B8" s="16">
        <v>1307.3930390005485</v>
      </c>
      <c r="C8" s="45">
        <v>706.20887898086141</v>
      </c>
      <c r="D8" s="20">
        <v>2309.4625430000001</v>
      </c>
      <c r="E8" s="42">
        <v>1285.3194562127471</v>
      </c>
      <c r="F8" s="90">
        <v>0.85128377440859038</v>
      </c>
      <c r="G8" s="13">
        <v>0.79680042330094158</v>
      </c>
    </row>
    <row r="9" spans="1:43" x14ac:dyDescent="0.3">
      <c r="A9" s="1" t="s">
        <v>8</v>
      </c>
      <c r="B9" s="16">
        <v>923.14786360656331</v>
      </c>
      <c r="C9" s="45">
        <v>955.52647979673861</v>
      </c>
      <c r="D9" s="20">
        <v>985.475593</v>
      </c>
      <c r="E9" s="42">
        <v>1016.1099507152039</v>
      </c>
      <c r="F9" s="90">
        <v>-3.3885629414543206E-2</v>
      </c>
      <c r="G9" s="13">
        <v>-3.0148664220482679E-2</v>
      </c>
    </row>
    <row r="10" spans="1:43" x14ac:dyDescent="0.3">
      <c r="A10" s="1" t="s">
        <v>24</v>
      </c>
      <c r="B10" s="16">
        <v>14.722264716800247</v>
      </c>
      <c r="C10" s="45">
        <v>19.800613734148779</v>
      </c>
      <c r="D10" s="20">
        <v>31.703596999999998</v>
      </c>
      <c r="E10" s="42">
        <v>19.802621971872533</v>
      </c>
      <c r="F10" s="90" t="s">
        <v>53</v>
      </c>
      <c r="G10" s="13">
        <v>0.60097976141904352</v>
      </c>
    </row>
    <row r="11" spans="1:43" x14ac:dyDescent="0.3">
      <c r="A11" s="1" t="s">
        <v>25</v>
      </c>
      <c r="B11" s="16">
        <v>341.66794229647473</v>
      </c>
      <c r="C11" s="45">
        <v>246.40278393273556</v>
      </c>
      <c r="D11" s="20">
        <v>622.91062899999997</v>
      </c>
      <c r="E11" s="42">
        <v>367.30025639861179</v>
      </c>
      <c r="F11" s="90">
        <v>0.38662370953465031</v>
      </c>
      <c r="G11" s="13">
        <v>0.6959166734803135</v>
      </c>
    </row>
    <row r="12" spans="1:43" x14ac:dyDescent="0.3">
      <c r="A12" s="1" t="s">
        <v>26</v>
      </c>
      <c r="B12" s="16">
        <v>865.55981907141017</v>
      </c>
      <c r="C12" s="45">
        <v>1271.1544181133247</v>
      </c>
      <c r="D12" s="20">
        <v>1846.777327</v>
      </c>
      <c r="E12" s="42">
        <v>2323.5724265737049</v>
      </c>
      <c r="F12" s="90">
        <v>-0.31907578911137091</v>
      </c>
      <c r="G12" s="13">
        <v>-0.20519915545597078</v>
      </c>
    </row>
    <row r="13" spans="1:43" x14ac:dyDescent="0.3">
      <c r="A13" s="1" t="s">
        <v>27</v>
      </c>
      <c r="B13" s="16">
        <v>-414.89054543399618</v>
      </c>
      <c r="C13" s="45">
        <v>-413.34694559261834</v>
      </c>
      <c r="D13" s="20">
        <v>-838.01842099999999</v>
      </c>
      <c r="E13" s="42">
        <v>-646.30080740379992</v>
      </c>
      <c r="F13" s="90">
        <v>3.7343927609403416E-3</v>
      </c>
      <c r="G13" s="13">
        <v>0.29663836312743075</v>
      </c>
    </row>
    <row r="14" spans="1:43" x14ac:dyDescent="0.3">
      <c r="B14" s="16"/>
      <c r="C14" s="42"/>
      <c r="D14" s="20"/>
      <c r="E14" s="42"/>
      <c r="F14" s="90"/>
      <c r="G14" s="13"/>
    </row>
    <row r="15" spans="1:43" x14ac:dyDescent="0.3">
      <c r="A15" s="4" t="s">
        <v>5</v>
      </c>
      <c r="B15" s="43">
        <v>-45.273632229475041</v>
      </c>
      <c r="C15" s="44">
        <v>-88.08835431366694</v>
      </c>
      <c r="D15" s="15">
        <v>133.277773</v>
      </c>
      <c r="E15" s="44">
        <v>100.95949857242263</v>
      </c>
      <c r="F15" s="89">
        <v>-0.48604293289140466</v>
      </c>
      <c r="G15" s="12">
        <v>0.32011128110342257</v>
      </c>
    </row>
    <row r="16" spans="1:43" x14ac:dyDescent="0.3">
      <c r="A16" s="1" t="s">
        <v>0</v>
      </c>
      <c r="B16" s="16">
        <v>-156.08407017972866</v>
      </c>
      <c r="C16" s="42">
        <v>-209.97038335776631</v>
      </c>
      <c r="D16" s="20">
        <v>-79.216999999999999</v>
      </c>
      <c r="E16" s="42">
        <v>-127.01945756640409</v>
      </c>
      <c r="F16" s="90">
        <v>-0.25663768535499287</v>
      </c>
      <c r="G16" s="13">
        <v>-0.37633964498245154</v>
      </c>
    </row>
    <row r="17" spans="1:7" x14ac:dyDescent="0.3">
      <c r="A17" s="1" t="str">
        <f>+A8</f>
        <v>Tarım</v>
      </c>
      <c r="B17" s="16">
        <v>-127.23394907361217</v>
      </c>
      <c r="C17" s="42">
        <v>38.596828935483792</v>
      </c>
      <c r="D17" s="20">
        <v>-156.84200000000001</v>
      </c>
      <c r="E17" s="42">
        <v>106.1029837793422</v>
      </c>
      <c r="F17" s="90">
        <v>-4.2964871100237021</v>
      </c>
      <c r="G17" s="13">
        <v>-2.4782053662711085</v>
      </c>
    </row>
    <row r="18" spans="1:7" x14ac:dyDescent="0.3">
      <c r="A18" s="1" t="s">
        <v>8</v>
      </c>
      <c r="B18" s="16">
        <v>64.001677645394267</v>
      </c>
      <c r="C18" s="42">
        <v>151.03790827670656</v>
      </c>
      <c r="D18" s="20">
        <v>-140.82278099999999</v>
      </c>
      <c r="E18" s="42">
        <v>-77.685680594735103</v>
      </c>
      <c r="F18" s="90">
        <v>-0.57625421077640304</v>
      </c>
      <c r="G18" s="13">
        <v>0.8127250726505677</v>
      </c>
    </row>
    <row r="19" spans="1:7" x14ac:dyDescent="0.3">
      <c r="A19" s="1" t="s">
        <v>24</v>
      </c>
      <c r="B19" s="19">
        <v>-23.073832410981545</v>
      </c>
      <c r="C19" s="42">
        <v>15.647354984444002</v>
      </c>
      <c r="D19" s="20">
        <v>-63.916170999999999</v>
      </c>
      <c r="E19" s="45">
        <v>-2.6024997283955855</v>
      </c>
      <c r="F19" s="90">
        <v>-2.4746155138629282</v>
      </c>
      <c r="G19" s="13">
        <v>23.55953032487103</v>
      </c>
    </row>
    <row r="20" spans="1:7" x14ac:dyDescent="0.3">
      <c r="A20" s="1" t="s">
        <v>25</v>
      </c>
      <c r="B20" s="16">
        <v>293.986171784102</v>
      </c>
      <c r="C20" s="42">
        <v>258.47391610209348</v>
      </c>
      <c r="D20" s="20">
        <v>531.92294700000002</v>
      </c>
      <c r="E20" s="42">
        <v>493.58484649885253</v>
      </c>
      <c r="F20" s="90">
        <v>0.13739202863310074</v>
      </c>
      <c r="G20" s="13">
        <v>7.7672766441456487E-2</v>
      </c>
    </row>
    <row r="21" spans="1:7" x14ac:dyDescent="0.3">
      <c r="A21" s="1" t="s">
        <v>26</v>
      </c>
      <c r="B21" s="16">
        <v>-34.773688384468407</v>
      </c>
      <c r="C21" s="42">
        <v>-255.06748498950623</v>
      </c>
      <c r="D21" s="20">
        <v>219.81435200000001</v>
      </c>
      <c r="E21" s="42">
        <v>-113.41750568380581</v>
      </c>
      <c r="F21" s="90">
        <v>-0.86366867424948723</v>
      </c>
      <c r="G21" s="13">
        <v>-2.9380989792952743</v>
      </c>
    </row>
    <row r="22" spans="1:7" x14ac:dyDescent="0.3">
      <c r="A22" s="1" t="s">
        <v>27</v>
      </c>
      <c r="B22" s="16">
        <v>-62.095941610180539</v>
      </c>
      <c r="C22" s="42">
        <v>-86.80649426512224</v>
      </c>
      <c r="D22" s="20">
        <v>-177.661574</v>
      </c>
      <c r="E22" s="42">
        <v>-178.00318813243152</v>
      </c>
      <c r="F22" s="90">
        <v>-0.28466248826350882</v>
      </c>
      <c r="G22" s="13">
        <v>-1.9191461457271908E-3</v>
      </c>
    </row>
    <row r="23" spans="1:7" x14ac:dyDescent="0.3">
      <c r="B23" s="11"/>
      <c r="C23" s="47"/>
      <c r="D23" s="20"/>
      <c r="E23" s="47"/>
      <c r="F23" s="90"/>
      <c r="G23" s="13"/>
    </row>
    <row r="24" spans="1:7" x14ac:dyDescent="0.3">
      <c r="A24" s="4" t="s">
        <v>28</v>
      </c>
      <c r="B24" s="48">
        <v>4139.5042706248914</v>
      </c>
      <c r="C24" s="49">
        <v>-1115.6412589786414</v>
      </c>
      <c r="D24" s="15">
        <v>4264.336553000001</v>
      </c>
      <c r="E24" s="49">
        <v>-4400.76754849807</v>
      </c>
      <c r="F24" s="90" t="s">
        <v>53</v>
      </c>
      <c r="G24" s="12">
        <v>-1.9689983635821366</v>
      </c>
    </row>
    <row r="25" spans="1:7" x14ac:dyDescent="0.3">
      <c r="A25" s="1" t="s">
        <v>0</v>
      </c>
      <c r="B25" s="16">
        <v>-708.78861466930482</v>
      </c>
      <c r="C25" s="42">
        <v>425.18474350269577</v>
      </c>
      <c r="D25" s="20">
        <v>1804.0239999999999</v>
      </c>
      <c r="E25" s="42">
        <v>5948.5930196332001</v>
      </c>
      <c r="F25" s="90" t="s">
        <v>53</v>
      </c>
      <c r="G25" s="13">
        <v>-0.69673097587179722</v>
      </c>
    </row>
    <row r="26" spans="1:7" x14ac:dyDescent="0.3">
      <c r="A26" s="1" t="s">
        <v>7</v>
      </c>
      <c r="B26" s="16">
        <v>-756.39116328881448</v>
      </c>
      <c r="C26" s="42">
        <v>-1617.8498859067488</v>
      </c>
      <c r="D26" s="20">
        <v>-538.50599999999997</v>
      </c>
      <c r="E26" s="42">
        <v>-1799.7989811545476</v>
      </c>
      <c r="F26" s="90" t="s">
        <v>53</v>
      </c>
      <c r="G26" s="13">
        <v>-0.70079658581951443</v>
      </c>
    </row>
    <row r="27" spans="1:7" x14ac:dyDescent="0.3">
      <c r="A27" s="1" t="s">
        <v>8</v>
      </c>
      <c r="B27" s="16">
        <v>27.512384449934959</v>
      </c>
      <c r="C27" s="42">
        <v>146.55013907785155</v>
      </c>
      <c r="D27" s="20">
        <v>-145.39644699999999</v>
      </c>
      <c r="E27" s="42">
        <v>-90.513039262888029</v>
      </c>
      <c r="F27" s="90">
        <v>-0.81226640504708358</v>
      </c>
      <c r="G27" s="13">
        <v>0.60635912995593277</v>
      </c>
    </row>
    <row r="28" spans="1:7" x14ac:dyDescent="0.3">
      <c r="A28" s="1" t="s">
        <v>24</v>
      </c>
      <c r="B28" s="16">
        <v>-82.187111241942034</v>
      </c>
      <c r="C28" s="42">
        <v>-32.905497305615839</v>
      </c>
      <c r="D28" s="20">
        <v>-160.37200000000001</v>
      </c>
      <c r="E28" s="42">
        <v>-183.76321156361243</v>
      </c>
      <c r="F28" s="90">
        <v>1.4976711483377434</v>
      </c>
      <c r="G28" s="13">
        <v>-0.12728995844478475</v>
      </c>
    </row>
    <row r="29" spans="1:7" x14ac:dyDescent="0.3">
      <c r="A29" s="1" t="s">
        <v>25</v>
      </c>
      <c r="B29" s="16">
        <v>1306.8339476237068</v>
      </c>
      <c r="C29" s="42">
        <v>5809.9847042719093</v>
      </c>
      <c r="D29" s="20">
        <v>13398.252</v>
      </c>
      <c r="E29" s="42">
        <v>5043.8763753716048</v>
      </c>
      <c r="F29" s="90">
        <v>-0.77507101754281205</v>
      </c>
      <c r="G29" s="13">
        <v>1.6563402833228427</v>
      </c>
    </row>
    <row r="30" spans="1:7" x14ac:dyDescent="0.3">
      <c r="A30" s="1" t="s">
        <v>26</v>
      </c>
      <c r="B30" s="16">
        <v>221.20366057110641</v>
      </c>
      <c r="C30" s="42">
        <v>-467.69278195078016</v>
      </c>
      <c r="D30" s="20">
        <v>401.798</v>
      </c>
      <c r="E30" s="42">
        <v>519.65386384353337</v>
      </c>
      <c r="F30" s="90" t="s">
        <v>53</v>
      </c>
      <c r="G30" s="13">
        <v>-0.22679685853162346</v>
      </c>
    </row>
    <row r="31" spans="1:7" x14ac:dyDescent="0.3">
      <c r="A31" s="1" t="s">
        <v>27</v>
      </c>
      <c r="B31" s="16">
        <v>4131.3211671802046</v>
      </c>
      <c r="C31" s="42">
        <v>-5378.9126806679533</v>
      </c>
      <c r="D31" s="20">
        <v>-10495.463</v>
      </c>
      <c r="E31" s="42">
        <v>-13838.815575365361</v>
      </c>
      <c r="F31" s="90" t="s">
        <v>53</v>
      </c>
      <c r="G31" s="13">
        <v>-0.24159239330545768</v>
      </c>
    </row>
    <row r="32" spans="1:7" x14ac:dyDescent="0.3">
      <c r="A32" s="2"/>
      <c r="B32" s="14"/>
      <c r="C32" s="69"/>
      <c r="D32" s="20"/>
      <c r="E32" s="69"/>
      <c r="F32" s="13"/>
    </row>
    <row r="33" spans="1:7" x14ac:dyDescent="0.3">
      <c r="A33" s="6" t="s">
        <v>50</v>
      </c>
      <c r="B33" s="14"/>
      <c r="C33" s="69"/>
      <c r="D33" s="20"/>
      <c r="E33" s="69"/>
      <c r="F33" s="13"/>
    </row>
    <row r="34" spans="1:7" x14ac:dyDescent="0.3">
      <c r="A34" s="1" t="str">
        <f>+'Kombine (Alarko Payıyla)-TMS-29'!A70</f>
        <v>USD/TL Kuru</v>
      </c>
      <c r="B34" s="51">
        <v>46.555100000000003</v>
      </c>
      <c r="C34" s="70">
        <v>39.742400000000004</v>
      </c>
      <c r="D34" s="88">
        <v>46.555100000000003</v>
      </c>
      <c r="E34" s="71">
        <v>39.742400000000004</v>
      </c>
      <c r="F34" s="71"/>
    </row>
    <row r="35" spans="1:7" x14ac:dyDescent="0.3">
      <c r="B35" s="14"/>
      <c r="C35" s="13"/>
      <c r="D35" s="13"/>
      <c r="E35" s="13"/>
      <c r="F35" s="13"/>
    </row>
    <row r="36" spans="1:7" x14ac:dyDescent="0.3">
      <c r="B36" s="11"/>
      <c r="C36" s="10"/>
      <c r="D36" s="10"/>
      <c r="E36" s="10"/>
      <c r="F36" s="10"/>
    </row>
    <row r="37" spans="1:7" x14ac:dyDescent="0.3">
      <c r="B37" s="18"/>
      <c r="C37" s="15"/>
      <c r="D37" s="15"/>
      <c r="E37" s="15"/>
      <c r="F37" s="15"/>
      <c r="G37" s="72"/>
    </row>
    <row r="38" spans="1:7" x14ac:dyDescent="0.3">
      <c r="B38" s="16"/>
      <c r="C38" s="17"/>
      <c r="D38" s="17"/>
      <c r="E38" s="17"/>
      <c r="F38" s="17"/>
      <c r="G38" s="46"/>
    </row>
    <row r="39" spans="1:7" x14ac:dyDescent="0.3">
      <c r="B39" s="16"/>
      <c r="C39" s="17"/>
      <c r="D39" s="17"/>
      <c r="E39" s="17"/>
      <c r="F39" s="17"/>
      <c r="G39" s="46"/>
    </row>
    <row r="40" spans="1:7" x14ac:dyDescent="0.3">
      <c r="B40" s="16"/>
      <c r="C40" s="17"/>
      <c r="D40" s="17"/>
      <c r="E40" s="17"/>
      <c r="F40" s="17"/>
      <c r="G40" s="46"/>
    </row>
    <row r="41" spans="1:7" x14ac:dyDescent="0.3">
      <c r="B41" s="16"/>
      <c r="C41" s="17"/>
      <c r="D41" s="17"/>
      <c r="E41" s="17"/>
      <c r="F41" s="17"/>
      <c r="G41" s="46"/>
    </row>
    <row r="42" spans="1:7" x14ac:dyDescent="0.3">
      <c r="B42" s="16"/>
      <c r="C42" s="17"/>
      <c r="D42" s="17"/>
      <c r="E42" s="17"/>
      <c r="F42" s="17"/>
      <c r="G42" s="46"/>
    </row>
    <row r="43" spans="1:7" x14ac:dyDescent="0.3">
      <c r="B43" s="16"/>
      <c r="C43" s="17"/>
      <c r="D43" s="17"/>
      <c r="E43" s="17"/>
      <c r="F43" s="17"/>
      <c r="G43" s="46"/>
    </row>
    <row r="44" spans="1:7" x14ac:dyDescent="0.3">
      <c r="B44" s="16"/>
      <c r="C44" s="17"/>
      <c r="D44" s="17"/>
      <c r="E44" s="17"/>
      <c r="F44" s="17"/>
      <c r="G44" s="46"/>
    </row>
    <row r="45" spans="1:7" x14ac:dyDescent="0.3">
      <c r="B45" s="16"/>
      <c r="C45" s="17"/>
      <c r="D45" s="17"/>
      <c r="E45" s="17"/>
      <c r="F45" s="17"/>
      <c r="G45" s="46"/>
    </row>
    <row r="46" spans="1:7" x14ac:dyDescent="0.3">
      <c r="B46" s="16"/>
      <c r="C46" s="17"/>
      <c r="D46" s="17"/>
      <c r="E46" s="17"/>
      <c r="F46" s="17"/>
      <c r="G46" s="46"/>
    </row>
    <row r="47" spans="1:7" x14ac:dyDescent="0.3">
      <c r="B47" s="16"/>
      <c r="C47" s="17"/>
      <c r="D47" s="17"/>
      <c r="E47" s="17"/>
      <c r="F47" s="17"/>
      <c r="G47" s="46"/>
    </row>
    <row r="48" spans="1:7" x14ac:dyDescent="0.3">
      <c r="B48" s="16"/>
      <c r="C48" s="17"/>
      <c r="D48" s="17"/>
      <c r="E48" s="17"/>
      <c r="F48" s="17"/>
      <c r="G48" s="46"/>
    </row>
    <row r="49" spans="2:7" x14ac:dyDescent="0.3">
      <c r="B49" s="19"/>
      <c r="C49" s="20"/>
      <c r="D49" s="20"/>
      <c r="E49" s="20"/>
      <c r="F49" s="20"/>
      <c r="G49" s="13"/>
    </row>
    <row r="50" spans="2:7" x14ac:dyDescent="0.3">
      <c r="B50" s="18"/>
      <c r="C50" s="15"/>
      <c r="D50" s="15"/>
      <c r="E50" s="15"/>
      <c r="F50" s="15"/>
      <c r="G50" s="13"/>
    </row>
    <row r="51" spans="2:7" x14ac:dyDescent="0.3">
      <c r="B51" s="16"/>
      <c r="C51" s="17"/>
      <c r="D51" s="17"/>
      <c r="E51" s="17"/>
      <c r="F51" s="17"/>
      <c r="G51" s="13"/>
    </row>
    <row r="52" spans="2:7" x14ac:dyDescent="0.3">
      <c r="B52" s="16"/>
      <c r="C52" s="17"/>
      <c r="D52" s="17"/>
      <c r="E52" s="17"/>
      <c r="F52" s="17"/>
      <c r="G52" s="13"/>
    </row>
    <row r="53" spans="2:7" x14ac:dyDescent="0.3">
      <c r="B53" s="16"/>
      <c r="C53" s="17"/>
      <c r="D53" s="17"/>
      <c r="E53" s="17"/>
      <c r="F53" s="17"/>
      <c r="G53" s="13"/>
    </row>
    <row r="54" spans="2:7" x14ac:dyDescent="0.3">
      <c r="B54" s="16"/>
      <c r="C54" s="17"/>
      <c r="D54" s="17"/>
      <c r="E54" s="17"/>
      <c r="F54" s="17"/>
      <c r="G54" s="13"/>
    </row>
    <row r="55" spans="2:7" x14ac:dyDescent="0.3">
      <c r="B55" s="16"/>
      <c r="C55" s="17"/>
      <c r="D55" s="17"/>
      <c r="E55" s="17"/>
      <c r="F55" s="17"/>
      <c r="G55" s="27"/>
    </row>
    <row r="56" spans="2:7" x14ac:dyDescent="0.3">
      <c r="B56" s="16"/>
      <c r="C56" s="17"/>
      <c r="D56" s="17"/>
      <c r="E56" s="17"/>
      <c r="F56" s="17"/>
      <c r="G56" s="13"/>
    </row>
    <row r="57" spans="2:7" x14ac:dyDescent="0.3">
      <c r="B57" s="16"/>
      <c r="C57" s="17"/>
      <c r="D57" s="17"/>
      <c r="E57" s="17"/>
      <c r="F57" s="17"/>
      <c r="G57" s="13"/>
    </row>
    <row r="58" spans="2:7" x14ac:dyDescent="0.3">
      <c r="B58" s="16"/>
      <c r="C58" s="17"/>
      <c r="D58" s="17"/>
      <c r="E58" s="17"/>
      <c r="F58" s="17"/>
      <c r="G58" s="13"/>
    </row>
  </sheetData>
  <mergeCells count="2">
    <mergeCell ref="B2:G2"/>
    <mergeCell ref="F3:G4"/>
  </mergeCells>
  <pageMargins left="0.25" right="0.25" top="0.75" bottom="0.75" header="0.3" footer="0.3"/>
  <pageSetup paperSize="9" scale="7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D37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H22" sqref="H22"/>
    </sheetView>
  </sheetViews>
  <sheetFormatPr defaultRowHeight="13.8" x14ac:dyDescent="0.3"/>
  <cols>
    <col min="1" max="1" width="59.77734375" style="1" bestFit="1" customWidth="1"/>
    <col min="2" max="2" width="13.21875" style="9" customWidth="1"/>
    <col min="3" max="3" width="11.6640625" style="9" customWidth="1"/>
    <col min="4" max="4" width="12.109375" style="23" bestFit="1" customWidth="1"/>
    <col min="5" max="5" width="8.88671875" style="2"/>
    <col min="6" max="6" width="0.21875" style="2" customWidth="1"/>
    <col min="7" max="16384" width="8.88671875" style="2"/>
  </cols>
  <sheetData>
    <row r="2" spans="1:4" x14ac:dyDescent="0.3">
      <c r="B2" s="91" t="s">
        <v>62</v>
      </c>
      <c r="C2" s="91"/>
      <c r="D2" s="91"/>
    </row>
    <row r="4" spans="1:4" x14ac:dyDescent="0.3">
      <c r="B4" s="23"/>
      <c r="C4" s="23"/>
      <c r="D4" s="23" t="s">
        <v>22</v>
      </c>
    </row>
    <row r="5" spans="1:4" ht="24.6" customHeight="1" x14ac:dyDescent="0.3">
      <c r="A5" s="3" t="s">
        <v>2</v>
      </c>
      <c r="B5" s="39" t="s">
        <v>55</v>
      </c>
      <c r="C5" s="39" t="s">
        <v>63</v>
      </c>
      <c r="D5" s="29" t="s">
        <v>64</v>
      </c>
    </row>
    <row r="6" spans="1:4" x14ac:dyDescent="0.3">
      <c r="A6" s="4" t="s">
        <v>29</v>
      </c>
      <c r="B6" s="33">
        <v>50455.815999999999</v>
      </c>
      <c r="C6" s="33">
        <v>25711.653999999999</v>
      </c>
      <c r="D6" s="22">
        <v>0.96237146003909357</v>
      </c>
    </row>
    <row r="7" spans="1:4" x14ac:dyDescent="0.3">
      <c r="A7" s="1" t="s">
        <v>30</v>
      </c>
      <c r="B7" s="34">
        <v>19312.977999999999</v>
      </c>
      <c r="C7" s="34">
        <v>9007.0959999999995</v>
      </c>
      <c r="D7" s="21">
        <v>1.1441958651267843</v>
      </c>
    </row>
    <row r="8" spans="1:4" x14ac:dyDescent="0.3">
      <c r="A8" s="1" t="s">
        <v>31</v>
      </c>
      <c r="B8" s="34">
        <v>5640.68</v>
      </c>
      <c r="C8" s="34">
        <v>6708.33</v>
      </c>
      <c r="D8" s="21">
        <v>-0.15915287411322931</v>
      </c>
    </row>
    <row r="9" spans="1:4" x14ac:dyDescent="0.3">
      <c r="A9" s="1" t="s">
        <v>32</v>
      </c>
      <c r="B9" s="34">
        <v>12024.156000000001</v>
      </c>
      <c r="C9" s="34">
        <v>1411.818</v>
      </c>
      <c r="D9" s="21">
        <v>7.5167889912155825</v>
      </c>
    </row>
    <row r="10" spans="1:4" x14ac:dyDescent="0.3">
      <c r="A10" s="1" t="s">
        <v>33</v>
      </c>
      <c r="B10" s="34">
        <v>4713.2479999999996</v>
      </c>
      <c r="C10" s="34">
        <v>3704.587</v>
      </c>
      <c r="D10" s="21">
        <v>0.27227353548452227</v>
      </c>
    </row>
    <row r="11" spans="1:4" x14ac:dyDescent="0.3">
      <c r="A11" s="1" t="s">
        <v>13</v>
      </c>
      <c r="B11" s="34">
        <v>8764.753999999999</v>
      </c>
      <c r="C11" s="34">
        <v>4879.8229999999985</v>
      </c>
      <c r="D11" s="21">
        <v>0.79612129374364637</v>
      </c>
    </row>
    <row r="12" spans="1:4" ht="6" customHeight="1" x14ac:dyDescent="0.3">
      <c r="B12" s="34"/>
      <c r="C12" s="34"/>
      <c r="D12" s="22"/>
    </row>
    <row r="13" spans="1:4" x14ac:dyDescent="0.3">
      <c r="A13" s="4" t="s">
        <v>34</v>
      </c>
      <c r="B13" s="33">
        <v>117058.497</v>
      </c>
      <c r="C13" s="33">
        <v>122208.924</v>
      </c>
      <c r="D13" s="22">
        <v>-4.2144442741349986E-2</v>
      </c>
    </row>
    <row r="14" spans="1:4" x14ac:dyDescent="0.3">
      <c r="A14" s="1" t="s">
        <v>35</v>
      </c>
      <c r="B14" s="34">
        <v>3623.0889999999999</v>
      </c>
      <c r="C14" s="34">
        <v>63503.283000000003</v>
      </c>
      <c r="D14" s="21">
        <v>-0.94294643002945222</v>
      </c>
    </row>
    <row r="15" spans="1:4" x14ac:dyDescent="0.3">
      <c r="A15" s="1" t="s">
        <v>36</v>
      </c>
      <c r="B15" s="34">
        <v>8242.1910000000007</v>
      </c>
      <c r="C15" s="34">
        <v>9513.2759999999998</v>
      </c>
      <c r="D15" s="21">
        <v>-0.13361170221488361</v>
      </c>
    </row>
    <row r="16" spans="1:4" x14ac:dyDescent="0.3">
      <c r="A16" s="1" t="s">
        <v>37</v>
      </c>
      <c r="B16" s="34">
        <v>40622.341999999997</v>
      </c>
      <c r="C16" s="34">
        <v>34937.665000000001</v>
      </c>
      <c r="D16" s="21">
        <v>0.16270912781377911</v>
      </c>
    </row>
    <row r="17" spans="1:4" x14ac:dyDescent="0.3">
      <c r="A17" s="1" t="s">
        <v>13</v>
      </c>
      <c r="B17" s="34">
        <v>64570.874999999993</v>
      </c>
      <c r="C17" s="34">
        <v>14254.699999999997</v>
      </c>
      <c r="D17" s="21">
        <v>3.5297954358913204</v>
      </c>
    </row>
    <row r="18" spans="1:4" x14ac:dyDescent="0.3">
      <c r="A18" s="4" t="s">
        <v>38</v>
      </c>
      <c r="B18" s="35">
        <v>167514.31299999999</v>
      </c>
      <c r="C18" s="35">
        <v>147920.57800000001</v>
      </c>
      <c r="D18" s="22">
        <v>0.13246118467709067</v>
      </c>
    </row>
    <row r="19" spans="1:4" ht="10.199999999999999" customHeight="1" x14ac:dyDescent="0.3">
      <c r="A19" s="4"/>
      <c r="B19" s="34"/>
      <c r="C19" s="34"/>
      <c r="D19" s="22"/>
    </row>
    <row r="20" spans="1:4" x14ac:dyDescent="0.3">
      <c r="A20" s="4" t="s">
        <v>39</v>
      </c>
      <c r="B20" s="35">
        <v>47960.370999999999</v>
      </c>
      <c r="C20" s="35">
        <v>31249.841</v>
      </c>
      <c r="D20" s="22">
        <v>0.53473968075549561</v>
      </c>
    </row>
    <row r="21" spans="1:4" x14ac:dyDescent="0.3">
      <c r="A21" s="1" t="s">
        <v>40</v>
      </c>
      <c r="B21" s="34">
        <v>19934.898000000001</v>
      </c>
      <c r="C21" s="34">
        <v>16693.713</v>
      </c>
      <c r="D21" s="21">
        <v>0.19415602748172334</v>
      </c>
    </row>
    <row r="22" spans="1:4" x14ac:dyDescent="0.3">
      <c r="A22" s="1" t="s">
        <v>41</v>
      </c>
      <c r="B22" s="34">
        <v>8032.4340000000002</v>
      </c>
      <c r="C22" s="34">
        <v>927.31</v>
      </c>
      <c r="D22" s="21">
        <v>7.6620806418565532</v>
      </c>
    </row>
    <row r="23" spans="1:4" x14ac:dyDescent="0.3">
      <c r="A23" s="1" t="s">
        <v>42</v>
      </c>
      <c r="B23" s="34">
        <v>9142.6970000000001</v>
      </c>
      <c r="C23" s="34">
        <v>2361.8009999999999</v>
      </c>
      <c r="D23" s="21">
        <v>2.8710700012405788</v>
      </c>
    </row>
    <row r="24" spans="1:4" x14ac:dyDescent="0.3">
      <c r="A24" s="1" t="s">
        <v>43</v>
      </c>
      <c r="B24" s="34">
        <v>715.94799999999998</v>
      </c>
      <c r="C24" s="34">
        <v>1047.9580000000001</v>
      </c>
      <c r="D24" s="21">
        <v>-0.3168161319442192</v>
      </c>
    </row>
    <row r="25" spans="1:4" x14ac:dyDescent="0.3">
      <c r="A25" s="1" t="s">
        <v>13</v>
      </c>
      <c r="B25" s="34">
        <v>10134.393999999997</v>
      </c>
      <c r="C25" s="34">
        <v>10219.059000000001</v>
      </c>
      <c r="D25" s="21">
        <v>-8.2850094123152473E-3</v>
      </c>
    </row>
    <row r="26" spans="1:4" ht="6" customHeight="1" x14ac:dyDescent="0.3">
      <c r="B26" s="34"/>
      <c r="C26" s="34"/>
      <c r="D26" s="22"/>
    </row>
    <row r="27" spans="1:4" x14ac:dyDescent="0.3">
      <c r="A27" s="4" t="s">
        <v>44</v>
      </c>
      <c r="B27" s="33">
        <v>21769.489000000001</v>
      </c>
      <c r="C27" s="33">
        <v>21987.223000000002</v>
      </c>
      <c r="D27" s="22">
        <v>-9.9027512478497837E-3</v>
      </c>
    </row>
    <row r="28" spans="1:4" x14ac:dyDescent="0.3">
      <c r="A28" s="1" t="s">
        <v>45</v>
      </c>
      <c r="B28" s="34">
        <v>11902.92</v>
      </c>
      <c r="C28" s="34">
        <v>15156</v>
      </c>
      <c r="D28" s="21">
        <v>-0.21463974663499608</v>
      </c>
    </row>
    <row r="29" spans="1:4" x14ac:dyDescent="0.3">
      <c r="A29" s="1" t="s">
        <v>46</v>
      </c>
      <c r="B29" s="34">
        <v>1052.425</v>
      </c>
      <c r="C29" s="34">
        <v>3560.7040000000002</v>
      </c>
      <c r="D29" s="21">
        <v>-0.70443344911568051</v>
      </c>
    </row>
    <row r="30" spans="1:4" x14ac:dyDescent="0.3">
      <c r="A30" s="1" t="s">
        <v>47</v>
      </c>
      <c r="B30" s="34">
        <v>4339.3100000000004</v>
      </c>
      <c r="C30" s="34">
        <v>2970.3530000000001</v>
      </c>
      <c r="D30" s="21">
        <v>0.46087350560690954</v>
      </c>
    </row>
    <row r="31" spans="1:4" x14ac:dyDescent="0.3">
      <c r="A31" s="1" t="s">
        <v>13</v>
      </c>
      <c r="B31" s="34">
        <v>4474.8340000000017</v>
      </c>
      <c r="C31" s="34">
        <v>300.16600000000153</v>
      </c>
      <c r="D31" s="21">
        <v>13.907864315078919</v>
      </c>
    </row>
    <row r="32" spans="1:4" ht="6.6" customHeight="1" thickBot="1" x14ac:dyDescent="0.35">
      <c r="A32" s="2"/>
      <c r="B32" s="36"/>
      <c r="C32" s="36"/>
      <c r="D32" s="25"/>
    </row>
    <row r="33" spans="1:4" x14ac:dyDescent="0.3">
      <c r="A33" s="7" t="s">
        <v>48</v>
      </c>
      <c r="B33" s="37">
        <v>91489.858999999997</v>
      </c>
      <c r="C33" s="37">
        <v>87568.25</v>
      </c>
      <c r="D33" s="22">
        <v>4.4783457474598443E-2</v>
      </c>
    </row>
    <row r="34" spans="1:4" ht="14.4" thickBot="1" x14ac:dyDescent="0.35">
      <c r="A34" s="8" t="s">
        <v>49</v>
      </c>
      <c r="B34" s="38">
        <v>167514.31299999999</v>
      </c>
      <c r="C34" s="38">
        <v>147920.57800000001</v>
      </c>
      <c r="D34" s="26">
        <v>0.13246118467709067</v>
      </c>
    </row>
    <row r="37" spans="1:4" x14ac:dyDescent="0.3">
      <c r="A37" s="6" t="s">
        <v>50</v>
      </c>
      <c r="B37" s="15"/>
      <c r="C37" s="15"/>
    </row>
  </sheetData>
  <mergeCells count="1">
    <mergeCell ref="B2:D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3</vt:i4>
      </vt:variant>
    </vt:vector>
  </HeadingPairs>
  <TitlesOfParts>
    <vt:vector size="6" baseType="lpstr">
      <vt:lpstr>Kombine (Alarko Payıyla)-TMS-29</vt:lpstr>
      <vt:lpstr>Konsolide K&amp;Z-TMS-29</vt:lpstr>
      <vt:lpstr>Konsolide Bilanço-TMS-29</vt:lpstr>
      <vt:lpstr>'Kombine (Alarko Payıyla)-TMS-29'!Yazdırma_Alanı</vt:lpstr>
      <vt:lpstr>'Konsolide Bilanço-TMS-29'!Yazdırma_Alanı</vt:lpstr>
      <vt:lpstr>'Konsolide K&amp;Z-TMS-29'!Yazdırma_Alanı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Özgür Kalyoncu</dc:creator>
  <cp:lastModifiedBy>Özgür Kalyoncu</cp:lastModifiedBy>
  <cp:lastPrinted>2024-04-19T14:21:08Z</cp:lastPrinted>
  <dcterms:created xsi:type="dcterms:W3CDTF">2019-08-02T08:15:57Z</dcterms:created>
  <dcterms:modified xsi:type="dcterms:W3CDTF">2026-08-19T21:38:00Z</dcterms:modified>
</cp:coreProperties>
</file>